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120" windowWidth="20160" windowHeight="9348" tabRatio="889"/>
  </bookViews>
  <sheets>
    <sheet name="Contents" sheetId="4" r:id="rId1"/>
    <sheet name="1. Disclaimer" sheetId="13" r:id="rId2"/>
    <sheet name="2. Balance Sheet" sheetId="11" r:id="rId3"/>
    <sheet name="3. Income Statement" sheetId="2" r:id="rId4"/>
    <sheet name="4. Cash Flows" sheetId="12" r:id="rId5"/>
    <sheet name="5. BasisProForma" sheetId="7" r:id="rId6"/>
    <sheet name="6. PF Income Statement" sheetId="5" r:id="rId7"/>
    <sheet name="7. Customer Scorecard" sheetId="14" r:id="rId8"/>
    <sheet name="8. Revenue per FTE" sheetId="15" r:id="rId9"/>
    <sheet name="9. PF EBITDA Reconciliation    " sheetId="16" r:id="rId10"/>
    <sheet name="10. Savings" sheetId="8" r:id="rId11"/>
    <sheet name="11. EquitySecurities" sheetId="9" r:id="rId12"/>
    <sheet name="12. OutstandingDebtTax" sheetId="10" r:id="rId13"/>
  </sheets>
  <definedNames>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MEWarning">1</definedName>
    <definedName name="_xlnm.Print_Area" localSheetId="1">'1. Disclaimer'!$A$2:$A$7</definedName>
    <definedName name="_xlnm.Print_Area" localSheetId="10">'10. Savings'!$B$3:$F$15</definedName>
    <definedName name="_xlnm.Print_Area" localSheetId="11">'11. EquitySecurities'!$B$3:$C$18</definedName>
    <definedName name="_xlnm.Print_Area" localSheetId="12">'12. OutstandingDebtTax'!$B$3:$B$16</definedName>
    <definedName name="_xlnm.Print_Area" localSheetId="2">'2. Balance Sheet'!$A$1:$P$59</definedName>
    <definedName name="_xlnm.Print_Area" localSheetId="3">'3. Income Statement'!$A$1:$AB$27</definedName>
    <definedName name="_xlnm.Print_Area" localSheetId="4">'4. Cash Flows'!$A$1:$O$74</definedName>
    <definedName name="_xlnm.Print_Area" localSheetId="5">'5. BasisProForma'!$B$3:$B$7</definedName>
    <definedName name="_xlnm.Print_Area" localSheetId="6">'6. PF Income Statement'!$A$1:$M$40</definedName>
    <definedName name="_xlnm.Print_Area" localSheetId="7">'7. Customer Scorecard'!$B$3:$F$20</definedName>
    <definedName name="_xlnm.Print_Area" localSheetId="8">'8. Revenue per FTE'!$B$3:$E$7</definedName>
    <definedName name="_xlnm.Print_Area" localSheetId="0">Contents!$B$7:$C$22</definedName>
    <definedName name="_xlnm.Print_Titles" localSheetId="2">'2. Balance Sheet'!$A:$A,'2. Balance Sheet'!$1:$7</definedName>
    <definedName name="_xlnm.Print_Titles" localSheetId="3">'3. Income Statement'!$A:$A,'3. Income Statement'!$1:$6</definedName>
    <definedName name="_xlnm.Print_Titles" localSheetId="4">'4. Cash Flows'!$A:$A,'4. Cash Flows'!$1:$7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3" i="16" l="1"/>
  <c r="R12" i="16"/>
  <c r="P12" i="16"/>
  <c r="R10" i="16"/>
  <c r="P10" i="16"/>
  <c r="R8" i="16"/>
  <c r="P8" i="16"/>
  <c r="H13" i="16"/>
  <c r="G13" i="16"/>
  <c r="F13" i="16"/>
  <c r="E13" i="16"/>
  <c r="D13" i="16"/>
  <c r="C13" i="16"/>
  <c r="P13" i="16" l="1"/>
  <c r="R13" i="16"/>
  <c r="M40" i="16" l="1"/>
  <c r="R40" i="16"/>
  <c r="K40" i="16"/>
  <c r="M39" i="16"/>
  <c r="R39" i="16"/>
  <c r="K39" i="16"/>
  <c r="M38" i="16"/>
  <c r="R38" i="16"/>
  <c r="K38" i="16"/>
  <c r="M37" i="16"/>
  <c r="R37" i="16"/>
  <c r="K37" i="16"/>
  <c r="M36" i="16"/>
  <c r="R36" i="16"/>
  <c r="K36" i="16"/>
  <c r="M35" i="16"/>
  <c r="R35" i="16"/>
  <c r="K35" i="16"/>
  <c r="M34" i="16"/>
  <c r="R34" i="16"/>
  <c r="K34" i="16"/>
  <c r="M33" i="16"/>
  <c r="R33" i="16"/>
  <c r="K33" i="16"/>
  <c r="M32" i="16"/>
  <c r="R32" i="16"/>
  <c r="K32" i="16"/>
  <c r="M31" i="16"/>
  <c r="R31" i="16"/>
  <c r="K31" i="16"/>
  <c r="M30" i="16"/>
  <c r="R30" i="16"/>
  <c r="K30" i="16"/>
  <c r="K29" i="16"/>
  <c r="M29" i="16"/>
  <c r="R29" i="16"/>
  <c r="K28" i="16"/>
  <c r="M28" i="16"/>
  <c r="R28" i="16"/>
  <c r="K27" i="16"/>
  <c r="M27" i="16"/>
  <c r="R27" i="16"/>
  <c r="C26" i="16"/>
  <c r="K25" i="16"/>
  <c r="M25" i="16"/>
  <c r="R25" i="16"/>
  <c r="P25" i="16"/>
  <c r="M24" i="16"/>
  <c r="R24" i="16"/>
  <c r="M23" i="16"/>
  <c r="K23" i="16"/>
  <c r="R23" i="16"/>
  <c r="P23" i="16"/>
  <c r="H26" i="16"/>
  <c r="H41" i="16" s="1"/>
  <c r="M21" i="16"/>
  <c r="F26" i="16"/>
  <c r="F41" i="16" s="1"/>
  <c r="E26" i="16"/>
  <c r="D26" i="16"/>
  <c r="D41" i="16" l="1"/>
  <c r="E41" i="16"/>
  <c r="P26" i="16"/>
  <c r="C41" i="16"/>
  <c r="P24" i="16"/>
  <c r="P21" i="16"/>
  <c r="G26" i="16"/>
  <c r="P27" i="16"/>
  <c r="P28" i="16"/>
  <c r="P29" i="16"/>
  <c r="P30" i="16"/>
  <c r="P31" i="16"/>
  <c r="P32" i="16"/>
  <c r="P33" i="16"/>
  <c r="P34" i="16"/>
  <c r="P35" i="16"/>
  <c r="P36" i="16"/>
  <c r="P37" i="16"/>
  <c r="P38" i="16"/>
  <c r="P39" i="16"/>
  <c r="P40" i="16"/>
  <c r="K24" i="16"/>
  <c r="R21" i="16"/>
  <c r="K26" i="16"/>
  <c r="K21" i="16"/>
  <c r="G41" i="16" l="1"/>
  <c r="M26" i="16"/>
  <c r="R26" i="16"/>
  <c r="K41" i="16"/>
  <c r="P41" i="16"/>
  <c r="P45" i="16" s="1"/>
  <c r="R41" i="16" l="1"/>
  <c r="R45" i="16" s="1"/>
  <c r="M41" i="16"/>
</calcChain>
</file>

<file path=xl/sharedStrings.xml><?xml version="1.0" encoding="utf-8"?>
<sst xmlns="http://schemas.openxmlformats.org/spreadsheetml/2006/main" count="459" uniqueCount="312">
  <si>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</si>
  <si>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</si>
  <si>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</si>
  <si>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</si>
  <si>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</si>
  <si>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</si>
  <si>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</si>
  <si>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</si>
  <si>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</si>
  <si>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</si>
  <si>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</si>
  <si>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</si>
  <si>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</si>
  <si>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</si>
  <si>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Current portion of long-term debt</t>
  </si>
  <si>
    <t>Accounts payable</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</si>
  <si>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</si>
  <si>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</si>
  <si>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</si>
  <si>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</si>
  <si>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</si>
  <si>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</si>
  <si>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</si>
  <si>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</si>
  <si>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</si>
  <si>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</si>
  <si>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</si>
  <si>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</si>
  <si>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</si>
  <si>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</si>
  <si>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</si>
  <si>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</si>
  <si>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</si>
  <si>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</si>
  <si>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</si>
  <si>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</si>
  <si>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</si>
  <si>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</si>
  <si>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</si>
  <si>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</si>
  <si>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</si>
  <si>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</si>
  <si>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Intangible assets, net</t>
  </si>
  <si>
    <t>Property, plant and equipment, net</t>
  </si>
  <si>
    <t>Deferred income tax assets</t>
  </si>
  <si>
    <t>Other noncurrent assets</t>
  </si>
  <si>
    <t>Liabilities and Stockholders' Equity (Deficit)</t>
  </si>
  <si>
    <t>Related party payables</t>
  </si>
  <si>
    <t>Income tax payable</t>
  </si>
  <si>
    <t>Accrued liabilities</t>
  </si>
  <si>
    <t>Accrued compensation and benefits</t>
  </si>
  <si>
    <t>Customer deposits</t>
  </si>
  <si>
    <t>Deferred revenue</t>
  </si>
  <si>
    <t>Obligation for claim payment</t>
  </si>
  <si>
    <t>Long-term debt, net of current maturities</t>
  </si>
  <si>
    <t>Pension liability</t>
  </si>
  <si>
    <t>Deferred income tax liabilities</t>
  </si>
  <si>
    <t>Long-term income tax liability</t>
  </si>
  <si>
    <t>Other long-term liabilities</t>
  </si>
  <si>
    <t>Commitments and Contingencies</t>
  </si>
  <si>
    <t>Common Stock</t>
  </si>
  <si>
    <t>Preferred Stock</t>
  </si>
  <si>
    <t xml:space="preserve">     Total current liabilities</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</si>
  <si>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</si>
  <si>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</si>
  <si>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</si>
  <si>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</si>
  <si>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</si>
  <si>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</si>
  <si>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</si>
  <si>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</si>
  <si>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</si>
  <si>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</si>
  <si>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</si>
  <si>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</si>
  <si>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</si>
  <si>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</si>
  <si>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Selling, general, and administrative expenses</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</si>
  <si>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</si>
  <si>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</si>
  <si>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</si>
  <si>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</si>
  <si>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</si>
  <si>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</si>
  <si>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</si>
  <si>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</si>
  <si>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</si>
  <si>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</si>
  <si>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</si>
  <si>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</si>
  <si>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</si>
  <si>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</si>
  <si>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</si>
  <si>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</si>
  <si>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</si>
  <si>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Foreign currency remeasurement</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</si>
  <si>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</si>
  <si>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</si>
  <si>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</si>
  <si>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</si>
  <si>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</si>
  <si>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</si>
  <si>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</si>
  <si>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</si>
  <si>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</si>
  <si>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Proceeds from financing obligations</t>
  </si>
  <si>
    <t xml:space="preserve">  Contribution from shareholders</t>
  </si>
  <si>
    <t xml:space="preserve">  Cash paid for equity issue costs</t>
  </si>
  <si>
    <t xml:space="preserve">  Borrowings from revolver and swing-line loan</t>
  </si>
  <si>
    <t xml:space="preserve">  Repayments from revolver and swing-line loan</t>
  </si>
  <si>
    <t xml:space="preserve">  Principal payments on long-term obligations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</si>
  <si>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</si>
  <si>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</si>
  <si>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</si>
  <si>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</si>
  <si>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</si>
  <si>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</si>
  <si>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</si>
  <si>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</si>
  <si>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</si>
  <si>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</si>
  <si>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</si>
  <si>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</si>
  <si>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</si>
  <si>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(Gain) on sale of assets</t>
  </si>
  <si>
    <t xml:space="preserve">  Loss on sale of property, plant, and equipment</t>
  </si>
  <si>
    <t xml:space="preserve">  Proceeds from issuance of common and preferred stock</t>
  </si>
  <si>
    <t xml:space="preserve">  Cash received from Quinpario</t>
  </si>
  <si>
    <t xml:space="preserve">  Proceeds from new credit facility</t>
  </si>
  <si>
    <t xml:space="preserve">  Cash paid for debt issuance costs and debt discounts</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</si>
  <si>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</si>
  <si>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</si>
  <si>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</si>
  <si>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</si>
  <si>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</si>
  <si>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</si>
  <si>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Deferred income tax benefit (expense)</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</si>
  <si>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</si>
  <si>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</si>
  <si>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</si>
  <si>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</si>
  <si>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</si>
  <si>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</si>
  <si>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</si>
  <si>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</si>
  <si>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</si>
  <si>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</si>
  <si>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</si>
  <si>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</si>
  <si>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</si>
  <si>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</si>
  <si>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</si>
  <si>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</si>
  <si>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</si>
  <si>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</si>
  <si>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</si>
  <si>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</si>
  <si>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</si>
  <si>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</si>
  <si>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</si>
  <si>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</si>
  <si>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</si>
  <si>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</si>
  <si>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</si>
  <si>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</si>
  <si>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</si>
  <si>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</si>
  <si>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</si>
  <si>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</si>
  <si>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</si>
  <si>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</si>
  <si>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</si>
  <si>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</si>
  <si>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</si>
  <si>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</si>
  <si>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</si>
  <si>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</si>
  <si>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</si>
  <si>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</si>
  <si>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</si>
  <si>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</si>
  <si>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</si>
  <si>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</si>
  <si>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</si>
  <si>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</si>
  <si>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</si>
  <si>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</si>
  <si>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</si>
  <si>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</si>
  <si>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</si>
  <si>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</si>
  <si>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</si>
  <si>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</si>
  <si>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</si>
  <si>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3. If the last sale price of Exela Common Stock equals or exceeds $24.00 per share for any 20 trading days within a 30 trading day period Exela may, upon 30 days notice, redeem the outstanding warrants at a price of $0.01 per warrant.</t>
  </si>
  <si>
    <t xml:space="preserve">35.0 million public warrants outstanding (traded over the counter) </t>
  </si>
  <si>
    <t>1. Each warrant entitles its holder to purchase one-half of one share of Exela Common Stock at an exercise price of $11.50 per share.</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</si>
  <si>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</si>
  <si>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</si>
  <si>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</si>
  <si>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</si>
  <si>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</si>
  <si>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</si>
  <si>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</si>
  <si>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Savings Summary</t>
  </si>
  <si>
    <t>Headcount</t>
  </si>
  <si>
    <t>Vendor</t>
  </si>
  <si>
    <t>Lease</t>
  </si>
  <si>
    <t>Total</t>
  </si>
  <si>
    <t>Remaining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</si>
  <si>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</si>
  <si>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</si>
  <si>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</si>
  <si>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</si>
  <si>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</si>
  <si>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</si>
  <si>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</si>
  <si>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</si>
  <si>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</si>
  <si>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</si>
  <si>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</si>
  <si>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</si>
  <si>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</si>
  <si>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</si>
  <si>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Operating lease right-of-use asset, net</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</si>
  <si>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</si>
  <si>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</si>
  <si>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</si>
  <si>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</si>
  <si>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</si>
  <si>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</si>
  <si>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</si>
  <si>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</si>
  <si>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</si>
  <si>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</si>
  <si>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</si>
  <si>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</si>
  <si>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</si>
  <si>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</si>
  <si>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</si>
  <si>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</si>
  <si>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</si>
  <si>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Finance lease obligations, net of current portion</t>
  </si>
  <si>
    <t xml:space="preserve">  Share-based compensation expense</t>
  </si>
  <si>
    <t xml:space="preserve">  Principal payments on finance lease obligations</t>
  </si>
  <si>
    <t>Assets acquired through right-of-use arrangements</t>
  </si>
  <si>
    <t>Leasehold improvements funded by lessor</t>
  </si>
  <si>
    <t>Q1'19 P&amp;L Impact</t>
  </si>
  <si>
    <t>Note: Financial results for the three and twelve month periods ending December 31, 2017, are presented as if the Buseinss Combination had been consummated on January 1, 2017.</t>
  </si>
  <si>
    <t>Operating lease right-of-use liability, net of current portion</t>
  </si>
  <si>
    <t xml:space="preserve">  Provision for doubtful accounts</t>
  </si>
  <si>
    <t xml:space="preserve">      Net cash used in investing activities</t>
  </si>
  <si>
    <t xml:space="preserve">  Net borrowings under factoring agreement</t>
  </si>
  <si>
    <t xml:space="preserve">      Net cash provided by (used in) financing activities</t>
  </si>
  <si>
    <t>(1) A reconciliation of Adjusted EIBTDA to Net Loss is included on sheet 9.</t>
  </si>
  <si>
    <t>(2) Adjusted EBITDA Margin is defined as Adjusted EBITDA divided by Revenue. A reconciliation of Adjsuted EBITDA to Net Loss is included on sheet 9.</t>
  </si>
  <si>
    <t>(4) Further Adjusted EBITDA Margin is defined as Further Adjusted EBITDA divided by Revenue. A reconciliation of Further Adjsuted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</si>
  <si>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</si>
  <si>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</si>
  <si>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Related party receivables</t>
  </si>
  <si>
    <t>June 30, 2019</t>
  </si>
  <si>
    <t xml:space="preserve">  Debt modification and extinguishment costs</t>
  </si>
  <si>
    <t>Six months ended June 30, 2019</t>
  </si>
  <si>
    <t>Q2 2019</t>
  </si>
  <si>
    <t>TTM Q2'19</t>
  </si>
  <si>
    <t>TTM 06.30.19</t>
  </si>
  <si>
    <t>2017 PF</t>
  </si>
  <si>
    <t>1H 2019</t>
  </si>
  <si>
    <t>1. Revenue concentration</t>
  </si>
  <si>
    <t>2. Additional Revenue metrics</t>
  </si>
  <si>
    <t>4. Q2 Stats</t>
  </si>
  <si>
    <t xml:space="preserve">$116.5M of total Annual Contract Value “ACV” ramping in 1H 2019; $93M fully ramped by end of Q2 with remainder in various stages </t>
  </si>
  <si>
    <t xml:space="preserve">4,569,233 shares outstanding as of June 30, 2019; Conversion ratio into common stock is currently 1.2226. </t>
  </si>
  <si>
    <t>Q2'19 P&amp;L Impact</t>
  </si>
  <si>
    <t>1. Exela paid $5.1 million of cash taxes for the six months ended June 30,2019, $8 million of cash taxes for full year 2018 and $6 million of cash taxes for the full year 2017.</t>
  </si>
  <si>
    <t xml:space="preserve">2. As of June 30, 2019, Exela had approximately $217 million of federal NOLs available post section 382 limitations to offset the pre-tax income. </t>
  </si>
  <si>
    <t xml:space="preserve">  Third party debt modification and extinguishment costs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</si>
  <si>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</si>
  <si>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</si>
  <si>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</si>
  <si>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</si>
  <si>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</si>
  <si>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</si>
  <si>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</si>
  <si>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</si>
  <si>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</si>
  <si>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</si>
  <si>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</si>
  <si>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</si>
  <si>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t>3. $100 million Revolving Credit Facility - L+700 bps, July 2022 maturity, undrawn revolver fees - 50bps. As of June 30, 2019, the revolving credit facility was fully undrawn with $79 million available net of $21 million reserved for letters of credit.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</si>
  <si>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</si>
  <si>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</si>
  <si>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Other charges, including non-cash</t>
  </si>
  <si>
    <t>Current portion of finance lease liability</t>
  </si>
  <si>
    <t>Current portion of operating lease liability</t>
  </si>
  <si>
    <t xml:space="preserve">  Sundry expense (income), net</t>
  </si>
  <si>
    <t xml:space="preserve">  Other expense (income), net</t>
  </si>
  <si>
    <t xml:space="preserve">  Borrowings from other loans</t>
  </si>
  <si>
    <t>150,007,085 shares outstanding as of June 30, 2019 including the outstanding units.</t>
  </si>
  <si>
    <t>As of June 30, 2019, total shares outstanding were 155,593,429 which includes 5,586,344 shares for outstanding preferred shares on an as converted basis.</t>
  </si>
  <si>
    <t xml:space="preserve">1. $350 million Term Loan Facility (issued in July 2017) with incremental tack-on of $30 million (issued in July 2018) and an additional tack-on of $30 million (issued in April 2019) – L+650 bps, July 2023 maturity, $2.6 million per quarter in mandatory amortization payable until September 2019 and $5.1 million per quarter in mandatory amortization thereafter. The outstanding principal on the Term Loan as of June 30 2019 is $393.7 million. </t>
  </si>
  <si>
    <t>(3) Further Adjusted EBITDA is presented in accordance with the credit agreements. A reconciliation of Further Adjusted EBITDA to Net Loss is included on sheet 9.</t>
  </si>
  <si>
    <t>Combined merger adjustments</t>
  </si>
  <si>
    <t>Oversight and management Fees</t>
  </si>
  <si>
    <t xml:space="preserve">      Additions to internally developed software</t>
  </si>
  <si>
    <t xml:space="preserve">      Proceeds from sale of assets</t>
  </si>
  <si>
    <t xml:space="preserve">     Cash paid in acquisition, net of cash received</t>
  </si>
  <si>
    <t>Revenue and Gross Margin Trends</t>
  </si>
  <si>
    <t>Revenue as reported</t>
  </si>
  <si>
    <t>Gross margin</t>
  </si>
  <si>
    <t>Revenue - Net of pass through &amp; LMCE*</t>
  </si>
  <si>
    <t>* Revenue excludes postage and postage handling revenue with either zero or nominal margins and revenue from previously announced contract exit.</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</si>
</sst>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quot;$&quot;#,##0.0_);[Red]\(&quot;$&quot;#,##0.0\)"/>
    <numFmt numFmtId="226" formatCode="#,##0.0"/>
    <numFmt numFmtId="227" formatCode="0.0"/>
    <numFmt numFmtId="228" formatCode="#,##0.00\ ;[Red]\(#,##0.00\)"/>
    <numFmt numFmtId="229" formatCode="_(* #,##0_);_(* \(#,##0\);_(* &quot;-&quot;_);@_)"/>
  </numFmts>
  <fonts count="170">
    <font>
      <sz val="10"/>
      <name val="Arial"/>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8"/>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s>
  <fills count="49">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s>
  <borders count="4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thin">
        <color indexed="64"/>
      </left>
      <right/>
      <top/>
      <bottom/>
      <diagonal/>
    </border>
    <border>
      <left style="thin">
        <color indexed="64"/>
      </left>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s>
  <cellStyleXfs count="2900">
    <xf numFmtId="0" fontId="0" fillId="0" borderId="0"/>
    <xf numFmtId="0" fontId="12" fillId="0" borderId="0"/>
    <xf numFmtId="0" fontId="12" fillId="0" borderId="0">
      <alignment horizontal="right"/>
    </xf>
    <xf numFmtId="168" fontId="12" fillId="2" borderId="0"/>
    <xf numFmtId="169" fontId="12" fillId="2" borderId="0"/>
    <xf numFmtId="170" fontId="12" fillId="2" borderId="0"/>
    <xf numFmtId="171" fontId="12" fillId="2" borderId="0">
      <alignment horizontal="right"/>
    </xf>
    <xf numFmtId="49" fontId="10" fillId="0" borderId="0"/>
    <xf numFmtId="49" fontId="10" fillId="0" borderId="0"/>
    <xf numFmtId="49" fontId="10" fillId="0" borderId="0" applyProtection="0">
      <alignment horizontal="left"/>
    </xf>
    <xf numFmtId="49" fontId="10" fillId="0" borderId="0" applyProtection="0">
      <alignment horizontal="left"/>
    </xf>
    <xf numFmtId="49" fontId="10" fillId="0" borderId="0" applyProtection="0">
      <alignment horizontal="left"/>
    </xf>
    <xf numFmtId="49" fontId="10" fillId="0" borderId="0" applyProtection="0">
      <alignment horizontal="left"/>
    </xf>
    <xf numFmtId="49" fontId="10" fillId="0" borderId="0" applyProtection="0">
      <alignment horizontal="left"/>
    </xf>
    <xf numFmtId="49" fontId="10" fillId="0" borderId="0" applyProtection="0">
      <alignment horizontal="left"/>
    </xf>
    <xf numFmtId="49" fontId="10" fillId="0" borderId="0" applyProtection="0">
      <alignment horizontal="left"/>
    </xf>
    <xf numFmtId="49" fontId="10" fillId="0" borderId="0" applyProtection="0">
      <alignment horizontal="left"/>
    </xf>
    <xf numFmtId="49" fontId="10" fillId="0" borderId="0"/>
    <xf numFmtId="0" fontId="13" fillId="0" borderId="0"/>
    <xf numFmtId="0" fontId="13" fillId="0" borderId="0"/>
    <xf numFmtId="0" fontId="8" fillId="0" borderId="0"/>
    <xf numFmtId="0" fontId="4" fillId="0" borderId="0"/>
    <xf numFmtId="0" fontId="101" fillId="0" borderId="0"/>
    <xf numFmtId="0" fontId="8" fillId="0" borderId="0"/>
    <xf numFmtId="0" fontId="102" fillId="0" borderId="0"/>
    <xf numFmtId="0" fontId="8" fillId="0" borderId="0"/>
    <xf numFmtId="0" fontId="13" fillId="0" borderId="0"/>
    <xf numFmtId="0" fontId="4" fillId="0" borderId="0"/>
    <xf numFmtId="0" fontId="101" fillId="0" borderId="0"/>
    <xf numFmtId="0" fontId="8" fillId="0" borderId="0"/>
    <xf numFmtId="0" fontId="102" fillId="0" borderId="0"/>
    <xf numFmtId="0" fontId="8" fillId="0" borderId="0"/>
    <xf numFmtId="0" fontId="8" fillId="0" borderId="0">
      <protection locked="0"/>
    </xf>
    <xf numFmtId="0" fontId="13" fillId="0" borderId="0"/>
    <xf numFmtId="0" fontId="8" fillId="0" borderId="0" applyNumberFormat="0" applyFill="0" applyBorder="0" applyAlignment="0" applyProtection="0"/>
    <xf numFmtId="0" fontId="8" fillId="0" borderId="0">
      <protection locked="0"/>
    </xf>
    <xf numFmtId="0" fontId="13" fillId="0" borderId="0"/>
    <xf numFmtId="0" fontId="4" fillId="0" borderId="0" applyNumberFormat="0" applyFill="0" applyBorder="0" applyAlignment="0" applyProtection="0"/>
    <xf numFmtId="0" fontId="101" fillId="0" borderId="0" applyNumberFormat="0" applyFill="0" applyBorder="0" applyAlignment="0" applyProtection="0"/>
    <xf numFmtId="0" fontId="8" fillId="0" borderId="0" applyNumberFormat="0" applyFill="0" applyBorder="0" applyAlignment="0" applyProtection="0"/>
    <xf numFmtId="0" fontId="10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protection locked="0"/>
    </xf>
    <xf numFmtId="0" fontId="8" fillId="0" borderId="0"/>
    <xf numFmtId="0" fontId="8" fillId="0" borderId="0">
      <protection locked="0"/>
    </xf>
    <xf numFmtId="0" fontId="14" fillId="0" borderId="0"/>
    <xf numFmtId="0" fontId="13" fillId="0" borderId="0"/>
    <xf numFmtId="0" fontId="4" fillId="0" borderId="0"/>
    <xf numFmtId="0" fontId="101" fillId="0" borderId="0"/>
    <xf numFmtId="0" fontId="8" fillId="0" borderId="0"/>
    <xf numFmtId="0" fontId="102" fillId="0" borderId="0"/>
    <xf numFmtId="0" fontId="8" fillId="0" borderId="0"/>
    <xf numFmtId="0" fontId="13" fillId="0" borderId="0">
      <protection locked="0"/>
    </xf>
    <xf numFmtId="0" fontId="4" fillId="0" borderId="0"/>
    <xf numFmtId="0" fontId="101" fillId="0" borderId="0"/>
    <xf numFmtId="0" fontId="8" fillId="0" borderId="0"/>
    <xf numFmtId="0" fontId="102" fillId="0" borderId="0"/>
    <xf numFmtId="0" fontId="8" fillId="0" borderId="0"/>
    <xf numFmtId="0" fontId="13" fillId="0" borderId="0"/>
    <xf numFmtId="0" fontId="13" fillId="0" borderId="0"/>
    <xf numFmtId="0" fontId="13" fillId="0" borderId="0"/>
    <xf numFmtId="0" fontId="13" fillId="0" borderId="0"/>
    <xf numFmtId="0" fontId="13" fillId="0" borderId="0"/>
    <xf numFmtId="192" fontId="10" fillId="0" borderId="0" applyFill="0" applyBorder="0">
      <alignment horizontal="right"/>
    </xf>
    <xf numFmtId="193" fontId="10" fillId="0" borderId="0" applyFill="0" applyBorder="0">
      <alignment horizontal="right"/>
    </xf>
    <xf numFmtId="194" fontId="10" fillId="0" borderId="0" applyFill="0" applyBorder="0">
      <alignment horizontal="right"/>
    </xf>
    <xf numFmtId="195" fontId="10" fillId="0" borderId="0" applyFill="0" applyBorder="0">
      <alignment horizontal="right"/>
    </xf>
    <xf numFmtId="196" fontId="10" fillId="0" borderId="0" applyFill="0" applyBorder="0">
      <alignment horizontal="right"/>
    </xf>
    <xf numFmtId="197" fontId="10" fillId="0" borderId="0" applyFill="0" applyBorder="0">
      <alignment horizontal="right"/>
    </xf>
    <xf numFmtId="198" fontId="10" fillId="0" borderId="0" applyFill="0" applyBorder="0">
      <alignment horizontal="right"/>
    </xf>
    <xf numFmtId="199" fontId="15" fillId="0" borderId="0" applyFont="0" applyFill="0" applyBorder="0" applyAlignment="0" applyProtection="0"/>
    <xf numFmtId="199" fontId="13" fillId="0" borderId="0" applyFont="0" applyFill="0" applyBorder="0" applyAlignment="0" applyProtection="0"/>
    <xf numFmtId="200" fontId="15" fillId="0" borderId="0" applyFont="0" applyFill="0" applyBorder="0" applyAlignment="0" applyProtection="0"/>
    <xf numFmtId="200" fontId="13"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201" fontId="18" fillId="0" borderId="0"/>
    <xf numFmtId="0" fontId="19" fillId="2" borderId="0"/>
    <xf numFmtId="0" fontId="20" fillId="4" borderId="0" applyNumberFormat="0" applyBorder="0" applyAlignment="0" applyProtection="0"/>
    <xf numFmtId="0" fontId="21" fillId="21" borderId="0">
      <alignment vertical="center"/>
    </xf>
    <xf numFmtId="0" fontId="22" fillId="0" borderId="0" applyNumberFormat="0" applyFill="0" applyBorder="0" applyAlignment="0" applyProtection="0"/>
    <xf numFmtId="0" fontId="23" fillId="0" borderId="1" applyNumberFormat="0" applyFill="0" applyAlignment="0" applyProtection="0"/>
    <xf numFmtId="202" fontId="15" fillId="0" borderId="0" applyFont="0" applyFill="0" applyBorder="0" applyAlignment="0" applyProtection="0"/>
    <xf numFmtId="202" fontId="13" fillId="0" borderId="0" applyFont="0" applyFill="0" applyBorder="0" applyAlignment="0" applyProtection="0"/>
    <xf numFmtId="0" fontId="24" fillId="0" borderId="0"/>
    <xf numFmtId="0" fontId="25" fillId="0" borderId="0"/>
    <xf numFmtId="0" fontId="24" fillId="0" borderId="0"/>
    <xf numFmtId="0" fontId="25" fillId="0" borderId="0"/>
    <xf numFmtId="0" fontId="24"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6" fillId="22" borderId="0"/>
    <xf numFmtId="172" fontId="4" fillId="0" borderId="0" applyFill="0" applyBorder="0" applyAlignment="0"/>
    <xf numFmtId="172" fontId="101" fillId="0" borderId="0" applyFill="0" applyBorder="0" applyAlignment="0"/>
    <xf numFmtId="172" fontId="8" fillId="0" borderId="0" applyFill="0" applyBorder="0" applyAlignment="0"/>
    <xf numFmtId="172" fontId="102" fillId="0" borderId="0" applyFill="0" applyBorder="0" applyAlignment="0"/>
    <xf numFmtId="172" fontId="104" fillId="0" borderId="0" applyFill="0" applyBorder="0" applyAlignment="0"/>
    <xf numFmtId="0" fontId="26" fillId="22" borderId="0"/>
    <xf numFmtId="0" fontId="27" fillId="23" borderId="2" applyNumberFormat="0" applyAlignment="0" applyProtection="0"/>
    <xf numFmtId="0" fontId="28" fillId="24" borderId="3" applyNumberFormat="0" applyAlignment="0" applyProtection="0"/>
    <xf numFmtId="43" fontId="4" fillId="0" borderId="0" applyFont="0" applyFill="0" applyBorder="0" applyAlignment="0" applyProtection="0"/>
    <xf numFmtId="43" fontId="98" fillId="0" borderId="0" applyFont="0" applyFill="0" applyBorder="0" applyAlignment="0" applyProtection="0"/>
    <xf numFmtId="43" fontId="99" fillId="0" borderId="0" applyFont="0" applyFill="0" applyBorder="0" applyAlignment="0" applyProtection="0"/>
    <xf numFmtId="43" fontId="98"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2" fillId="0" borderId="0" applyFont="0" applyFill="0" applyBorder="0" applyAlignment="0" applyProtection="0"/>
    <xf numFmtId="43" fontId="104" fillId="0" borderId="0" applyFont="0" applyFill="0" applyBorder="0" applyAlignment="0" applyProtection="0"/>
    <xf numFmtId="43" fontId="105" fillId="0" borderId="0" applyFont="0" applyFill="0" applyBorder="0" applyAlignment="0" applyProtection="0"/>
    <xf numFmtId="3" fontId="29" fillId="0" borderId="0" applyFont="0" applyFill="0" applyBorder="0" applyAlignment="0" applyProtection="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3" fontId="32" fillId="0" borderId="0">
      <alignment horizontal="center"/>
    </xf>
    <xf numFmtId="0" fontId="33" fillId="0" borderId="0" applyNumberFormat="0" applyAlignment="0">
      <alignment horizontal="left"/>
    </xf>
    <xf numFmtId="0" fontId="31" fillId="0" borderId="0"/>
    <xf numFmtId="0" fontId="31" fillId="0" borderId="0"/>
    <xf numFmtId="0" fontId="31" fillId="0" borderId="0"/>
    <xf numFmtId="0" fontId="31" fillId="0" borderId="0"/>
    <xf numFmtId="0" fontId="31" fillId="0" borderId="0"/>
    <xf numFmtId="42" fontId="8" fillId="0" borderId="0">
      <alignment horizontal="right"/>
    </xf>
    <xf numFmtId="203" fontId="29" fillId="0" borderId="0" applyFont="0" applyFill="0" applyBorder="0" applyAlignment="0" applyProtection="0"/>
    <xf numFmtId="173" fontId="12" fillId="2" borderId="4">
      <alignment horizontal="right"/>
    </xf>
    <xf numFmtId="173" fontId="12" fillId="2" borderId="4">
      <alignment horizontal="right"/>
    </xf>
    <xf numFmtId="0" fontId="15" fillId="0" borderId="0" applyFont="0" applyFill="0" applyBorder="0" applyAlignment="0" applyProtection="0"/>
    <xf numFmtId="0" fontId="13" fillId="0" borderId="0" applyFont="0" applyFill="0" applyBorder="0" applyAlignment="0" applyProtection="0"/>
    <xf numFmtId="0" fontId="34" fillId="22" borderId="5">
      <alignment horizontal="left"/>
    </xf>
    <xf numFmtId="0" fontId="29"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204" fontId="19" fillId="0" borderId="0" applyFont="0" applyFill="0" applyBorder="0" applyAlignment="0" applyProtection="0"/>
    <xf numFmtId="205" fontId="34" fillId="22" borderId="0" applyFont="0" applyFill="0" applyBorder="0" applyAlignment="0" applyProtection="0">
      <alignment vertical="center"/>
    </xf>
    <xf numFmtId="0" fontId="35" fillId="25" borderId="0" applyNumberFormat="0" applyFill="0" applyAlignment="0" applyProtection="0">
      <alignment horizontal="centerContinuous" vertical="center"/>
    </xf>
    <xf numFmtId="43" fontId="4" fillId="0" borderId="0" applyFont="0" applyFill="0" applyBorder="0" applyAlignment="0" applyProtection="0"/>
    <xf numFmtId="0" fontId="36" fillId="0" borderId="0" applyNumberFormat="0" applyAlignment="0">
      <alignment horizontal="left"/>
    </xf>
    <xf numFmtId="174" fontId="12" fillId="0" borderId="0"/>
    <xf numFmtId="175" fontId="12" fillId="0" borderId="0"/>
    <xf numFmtId="176" fontId="12" fillId="0" borderId="0"/>
    <xf numFmtId="177" fontId="12" fillId="0" borderId="0"/>
    <xf numFmtId="174" fontId="12" fillId="26" borderId="0"/>
    <xf numFmtId="178" fontId="12" fillId="0" borderId="0"/>
    <xf numFmtId="179" fontId="12" fillId="0" borderId="0"/>
    <xf numFmtId="206" fontId="8" fillId="0" borderId="0" applyFont="0" applyFill="0" applyBorder="0" applyAlignment="0" applyProtection="0"/>
    <xf numFmtId="0" fontId="37" fillId="0" borderId="0" applyNumberFormat="0" applyFill="0" applyBorder="0" applyAlignment="0" applyProtection="0"/>
    <xf numFmtId="2" fontId="29" fillId="0" borderId="0" applyFont="0" applyFill="0" applyBorder="0" applyAlignment="0" applyProtection="0"/>
    <xf numFmtId="0" fontId="31" fillId="0" borderId="0"/>
    <xf numFmtId="0" fontId="31" fillId="0" borderId="0"/>
    <xf numFmtId="0" fontId="38" fillId="0" borderId="0"/>
    <xf numFmtId="175" fontId="12" fillId="0" borderId="6"/>
    <xf numFmtId="180" fontId="12" fillId="2" borderId="4">
      <alignment horizontal="right"/>
    </xf>
    <xf numFmtId="180" fontId="12" fillId="2" borderId="4">
      <alignment horizontal="right"/>
    </xf>
    <xf numFmtId="0" fontId="39" fillId="0" borderId="7" applyNumberFormat="0">
      <alignment horizontal="left" vertical="center" wrapText="1"/>
    </xf>
    <xf numFmtId="0" fontId="40" fillId="5" borderId="0" applyNumberFormat="0" applyBorder="0" applyAlignment="0" applyProtection="0"/>
    <xf numFmtId="38" fontId="41" fillId="2" borderId="0" applyNumberFormat="0" applyBorder="0" applyAlignment="0" applyProtection="0"/>
    <xf numFmtId="38" fontId="7" fillId="2" borderId="0" applyNumberFormat="0" applyBorder="0" applyAlignment="0" applyProtection="0"/>
    <xf numFmtId="0" fontId="42" fillId="0" borderId="0" applyProtection="0">
      <alignment horizontal="right" vertical="top"/>
    </xf>
    <xf numFmtId="0" fontId="43" fillId="0" borderId="8" applyNumberFormat="0" applyAlignment="0" applyProtection="0">
      <alignment horizontal="left" vertical="center"/>
    </xf>
    <xf numFmtId="0" fontId="43" fillId="0" borderId="9">
      <alignment horizontal="left" vertical="center"/>
    </xf>
    <xf numFmtId="0" fontId="44" fillId="0" borderId="0"/>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48" fillId="27" borderId="13">
      <alignment horizontal="center"/>
    </xf>
    <xf numFmtId="0" fontId="49" fillId="27" borderId="14" applyNumberFormat="0" applyFont="0" applyBorder="0" applyAlignment="0" applyProtection="0">
      <alignment horizontal="center"/>
    </xf>
    <xf numFmtId="0" fontId="5" fillId="0" borderId="0" applyNumberFormat="0" applyFill="0" applyBorder="0" applyAlignment="0" applyProtection="0">
      <alignment vertical="top"/>
      <protection locked="0"/>
    </xf>
    <xf numFmtId="0" fontId="50" fillId="8" borderId="2" applyNumberFormat="0" applyAlignment="0" applyProtection="0"/>
    <xf numFmtId="10" fontId="41" fillId="28" borderId="15" applyNumberFormat="0" applyBorder="0" applyAlignment="0" applyProtection="0"/>
    <xf numFmtId="10" fontId="7" fillId="28" borderId="15" applyNumberFormat="0" applyBorder="0" applyAlignment="0" applyProtection="0"/>
    <xf numFmtId="0" fontId="52" fillId="0" borderId="0" applyNumberFormat="0" applyFill="0" applyBorder="0" applyAlignment="0">
      <protection locked="0"/>
    </xf>
    <xf numFmtId="38" fontId="53" fillId="0" borderId="0"/>
    <xf numFmtId="38" fontId="54" fillId="0" borderId="0"/>
    <xf numFmtId="38" fontId="55" fillId="0" borderId="0"/>
    <xf numFmtId="38" fontId="56" fillId="0" borderId="0"/>
    <xf numFmtId="0" fontId="57" fillId="0" borderId="0"/>
    <xf numFmtId="0" fontId="57" fillId="0" borderId="0"/>
    <xf numFmtId="0" fontId="58" fillId="2" borderId="0"/>
    <xf numFmtId="0" fontId="59" fillId="0" borderId="16" applyNumberFormat="0" applyBorder="0" applyAlignment="0">
      <alignment wrapText="1"/>
    </xf>
    <xf numFmtId="0" fontId="60" fillId="0" borderId="17" applyNumberFormat="0" applyFill="0" applyAlignment="0" applyProtection="0"/>
    <xf numFmtId="0" fontId="48" fillId="0" borderId="0" applyNumberFormat="0" applyFont="0" applyFill="0" applyBorder="0" applyAlignment="0">
      <alignment vertical="center"/>
    </xf>
    <xf numFmtId="181" fontId="12" fillId="0" borderId="0">
      <alignment horizontal="right"/>
    </xf>
    <xf numFmtId="182" fontId="12" fillId="0" borderId="0">
      <alignment horizontal="right"/>
    </xf>
    <xf numFmtId="0" fontId="61" fillId="29" borderId="18">
      <protection locked="0"/>
    </xf>
    <xf numFmtId="0" fontId="51" fillId="0" borderId="0" applyNumberForma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62" fillId="0" borderId="0" applyNumberFormat="0" applyFill="0" applyBorder="0" applyAlignment="0" applyProtection="0"/>
    <xf numFmtId="183" fontId="12" fillId="0" borderId="0">
      <alignment horizontal="right"/>
    </xf>
    <xf numFmtId="0" fontId="63" fillId="30" borderId="0" applyNumberFormat="0" applyBorder="0" applyAlignment="0" applyProtection="0"/>
    <xf numFmtId="0" fontId="58" fillId="2" borderId="0"/>
    <xf numFmtId="37" fontId="64" fillId="0" borderId="0"/>
    <xf numFmtId="0" fontId="4" fillId="0" borderId="0"/>
    <xf numFmtId="0" fontId="101" fillId="0" borderId="0"/>
    <xf numFmtId="0" fontId="8" fillId="0" borderId="0"/>
    <xf numFmtId="0" fontId="102" fillId="0" borderId="0"/>
    <xf numFmtId="0" fontId="65" fillId="0" borderId="0"/>
    <xf numFmtId="184" fontId="4" fillId="0" borderId="0"/>
    <xf numFmtId="184" fontId="101" fillId="0" borderId="0"/>
    <xf numFmtId="184" fontId="8" fillId="0" borderId="0"/>
    <xf numFmtId="184" fontId="102" fillId="0" borderId="0"/>
    <xf numFmtId="184" fontId="104" fillId="0" borderId="0"/>
    <xf numFmtId="0" fontId="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 fillId="0" borderId="0"/>
    <xf numFmtId="0" fontId="4" fillId="31" borderId="19" applyNumberFormat="0" applyFont="0" applyAlignment="0" applyProtection="0"/>
    <xf numFmtId="0" fontId="101" fillId="31" borderId="19" applyNumberFormat="0" applyFont="0" applyAlignment="0" applyProtection="0"/>
    <xf numFmtId="0" fontId="8" fillId="31" borderId="19" applyNumberFormat="0" applyFont="0" applyAlignment="0" applyProtection="0"/>
    <xf numFmtId="0" fontId="102" fillId="31" borderId="19" applyNumberFormat="0" applyFont="0" applyAlignment="0" applyProtection="0"/>
    <xf numFmtId="207" fontId="57" fillId="0" borderId="0" applyFill="0" applyBorder="0" applyAlignment="0" applyProtection="0"/>
    <xf numFmtId="0" fontId="66" fillId="23" borderId="20" applyNumberFormat="0" applyAlignment="0" applyProtection="0"/>
    <xf numFmtId="40" fontId="67" fillId="27" borderId="0">
      <alignment horizontal="right"/>
    </xf>
    <xf numFmtId="0" fontId="68" fillId="27" borderId="0">
      <alignment horizontal="right"/>
    </xf>
    <xf numFmtId="0" fontId="69" fillId="27" borderId="4"/>
    <xf numFmtId="0" fontId="13" fillId="32" borderId="0" applyNumberFormat="0" applyFont="0" applyBorder="0" applyAlignment="0"/>
    <xf numFmtId="0" fontId="70" fillId="0" borderId="0" applyProtection="0">
      <alignment horizontal="left"/>
    </xf>
    <xf numFmtId="185" fontId="12" fillId="0" borderId="0"/>
    <xf numFmtId="186" fontId="12" fillId="0" borderId="0"/>
    <xf numFmtId="0" fontId="31" fillId="0" borderId="0"/>
    <xf numFmtId="0" fontId="31" fillId="0" borderId="0"/>
    <xf numFmtId="0" fontId="31" fillId="0" borderId="0"/>
    <xf numFmtId="9" fontId="4" fillId="0" borderId="0" applyFont="0" applyFill="0" applyBorder="0" applyAlignment="0" applyProtection="0"/>
    <xf numFmtId="10" fontId="4" fillId="0" borderId="0" applyFont="0" applyFill="0" applyBorder="0" applyAlignment="0" applyProtection="0"/>
    <xf numFmtId="10" fontId="101" fillId="0" borderId="0" applyFont="0" applyFill="0" applyBorder="0" applyAlignment="0" applyProtection="0"/>
    <xf numFmtId="10" fontId="8" fillId="0" borderId="0" applyFont="0" applyFill="0" applyBorder="0" applyAlignment="0" applyProtection="0"/>
    <xf numFmtId="10" fontId="102" fillId="0" borderId="0" applyFont="0" applyFill="0" applyBorder="0" applyAlignment="0" applyProtection="0"/>
    <xf numFmtId="10" fontId="104" fillId="0" borderId="0" applyFont="0" applyFill="0" applyBorder="0" applyAlignment="0" applyProtection="0"/>
    <xf numFmtId="9" fontId="101"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8" fillId="0" borderId="0" applyFont="0" applyFill="0" applyBorder="0" applyAlignment="0" applyProtection="0"/>
    <xf numFmtId="9" fontId="102"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9" fillId="0" borderId="0" applyFont="0" applyFill="0" applyBorder="0" applyAlignment="0" applyProtection="0"/>
    <xf numFmtId="9" fontId="98" fillId="0" borderId="0" applyFont="0" applyFill="0" applyBorder="0" applyAlignment="0" applyProtection="0"/>
    <xf numFmtId="9" fontId="101" fillId="0" borderId="0" applyFont="0" applyFill="0" applyBorder="0" applyAlignment="0" applyProtection="0"/>
    <xf numFmtId="9" fontId="8" fillId="0" borderId="0" applyFont="0" applyFill="0" applyBorder="0" applyAlignment="0" applyProtection="0"/>
    <xf numFmtId="187" fontId="12" fillId="0" borderId="0">
      <alignment horizontal="right"/>
    </xf>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0" fontId="72" fillId="0" borderId="21">
      <alignment horizontal="center"/>
    </xf>
    <xf numFmtId="188" fontId="12" fillId="2" borderId="0"/>
    <xf numFmtId="188" fontId="12" fillId="2" borderId="0"/>
    <xf numFmtId="0" fontId="73" fillId="0" borderId="0">
      <alignment horizontal="center"/>
    </xf>
    <xf numFmtId="0" fontId="12" fillId="0" borderId="1">
      <alignment horizontal="centerContinuous"/>
    </xf>
    <xf numFmtId="189" fontId="12" fillId="2" borderId="0">
      <alignment horizontal="right"/>
    </xf>
    <xf numFmtId="190" fontId="12" fillId="2" borderId="4">
      <alignment horizontal="right"/>
    </xf>
    <xf numFmtId="0" fontId="34" fillId="2" borderId="0"/>
    <xf numFmtId="0" fontId="34" fillId="22" borderId="0"/>
    <xf numFmtId="0" fontId="74" fillId="33" borderId="22" applyNumberFormat="0" applyBorder="0" applyAlignment="0">
      <alignment horizontal="center"/>
    </xf>
    <xf numFmtId="0" fontId="26" fillId="34" borderId="0"/>
    <xf numFmtId="191" fontId="75" fillId="0" borderId="0" applyNumberFormat="0" applyFill="0" applyBorder="0" applyAlignment="0" applyProtection="0">
      <alignment horizontal="left"/>
    </xf>
    <xf numFmtId="0" fontId="34" fillId="22"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76"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201" fontId="76" fillId="0" borderId="0"/>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76" fillId="0" borderId="0"/>
    <xf numFmtId="0" fontId="76"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201" fontId="76"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76" fillId="0" borderId="23">
      <alignment horizontal="centerContinuous"/>
    </xf>
    <xf numFmtId="0" fontId="76"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201" fontId="76"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11" fillId="0" borderId="23">
      <protection locked="0"/>
    </xf>
    <xf numFmtId="0" fontId="11" fillId="0" borderId="23">
      <protection locked="0"/>
    </xf>
    <xf numFmtId="201" fontId="76" fillId="0" borderId="0"/>
    <xf numFmtId="201" fontId="11" fillId="0" borderId="0"/>
    <xf numFmtId="201" fontId="11" fillId="0" borderId="0"/>
    <xf numFmtId="0" fontId="76"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201" fontId="76"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201" fontId="11" fillId="0" borderId="0"/>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11" fillId="0" borderId="23">
      <protection locked="0"/>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6"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11" fillId="0" borderId="23">
      <alignment horizontal="centerContinuous"/>
    </xf>
    <xf numFmtId="0" fontId="77" fillId="25" borderId="15" applyNumberFormat="0" applyFill="0" applyAlignment="0" applyProtection="0">
      <alignment horizontal="centerContinuous" vertical="center"/>
    </xf>
    <xf numFmtId="0" fontId="4" fillId="0" borderId="0"/>
    <xf numFmtId="0" fontId="19" fillId="22" borderId="0"/>
    <xf numFmtId="0" fontId="4" fillId="0" borderId="0"/>
    <xf numFmtId="0" fontId="101" fillId="0" borderId="0"/>
    <xf numFmtId="0" fontId="8" fillId="0" borderId="0"/>
    <xf numFmtId="0" fontId="102" fillId="0" borderId="0"/>
    <xf numFmtId="4" fontId="7" fillId="0" borderId="0" applyFill="0" applyBorder="0" applyProtection="0">
      <alignment horizontal="center" wrapText="1"/>
    </xf>
    <xf numFmtId="4" fontId="7" fillId="0" borderId="0" applyFill="0" applyBorder="0" applyProtection="0">
      <alignment horizontal="center" wrapText="1"/>
    </xf>
    <xf numFmtId="208" fontId="7" fillId="0" borderId="0" applyFill="0" applyBorder="0" applyProtection="0">
      <alignment horizontal="center" wrapText="1"/>
    </xf>
    <xf numFmtId="209" fontId="7" fillId="0" borderId="0" applyFill="0" applyBorder="0" applyProtection="0">
      <alignment horizontal="center" wrapText="1"/>
    </xf>
    <xf numFmtId="4" fontId="7" fillId="0" borderId="0" applyFill="0" applyBorder="0" applyProtection="0">
      <alignment wrapText="1"/>
    </xf>
    <xf numFmtId="0" fontId="7" fillId="0" borderId="0" applyNumberFormat="0" applyFill="0" applyBorder="0" applyProtection="0">
      <alignment horizontal="left" vertical="top" wrapText="1"/>
    </xf>
    <xf numFmtId="0" fontId="78" fillId="0" borderId="0" applyNumberFormat="0" applyFill="0" applyBorder="0" applyProtection="0">
      <alignment horizontal="left" vertical="top" wrapText="1"/>
    </xf>
    <xf numFmtId="4" fontId="79" fillId="0" borderId="0" applyFill="0" applyBorder="0" applyProtection="0">
      <alignment horizontal="center" wrapText="1"/>
    </xf>
    <xf numFmtId="3" fontId="79" fillId="0" borderId="0" applyFill="0" applyBorder="0" applyProtection="0">
      <alignment horizontal="center" wrapText="1"/>
    </xf>
    <xf numFmtId="4" fontId="79" fillId="0" borderId="0" applyFill="0" applyBorder="0" applyProtection="0">
      <alignment wrapText="1"/>
    </xf>
    <xf numFmtId="209" fontId="79" fillId="0" borderId="0" applyFill="0" applyBorder="0" applyProtection="0">
      <alignment horizontal="center" wrapText="1"/>
    </xf>
    <xf numFmtId="0" fontId="78" fillId="0" borderId="24" applyNumberFormat="0" applyFill="0" applyProtection="0">
      <alignment wrapText="1"/>
    </xf>
    <xf numFmtId="0" fontId="9" fillId="0" borderId="0" applyNumberFormat="0" applyFill="0" applyBorder="0" applyProtection="0">
      <alignment wrapText="1"/>
    </xf>
    <xf numFmtId="0" fontId="6" fillId="0" borderId="0" applyNumberFormat="0" applyFill="0" applyBorder="0" applyProtection="0">
      <alignment wrapText="1"/>
    </xf>
    <xf numFmtId="0" fontId="78" fillId="0" borderId="24" applyNumberFormat="0" applyFill="0" applyProtection="0">
      <alignment horizontal="center" wrapText="1"/>
    </xf>
    <xf numFmtId="210" fontId="78" fillId="0" borderId="0" applyFill="0" applyBorder="0" applyProtection="0">
      <alignment horizontal="center" wrapText="1"/>
    </xf>
    <xf numFmtId="0" fontId="80" fillId="0" borderId="0" applyNumberFormat="0" applyFill="0" applyBorder="0" applyProtection="0">
      <alignment horizontal="justify" wrapText="1"/>
    </xf>
    <xf numFmtId="0" fontId="43" fillId="0" borderId="0" applyNumberFormat="0" applyFill="0" applyBorder="0" applyProtection="0">
      <alignment horizontal="justify" wrapText="1"/>
    </xf>
    <xf numFmtId="0" fontId="78" fillId="0" borderId="0" applyNumberFormat="0" applyFill="0" applyBorder="0" applyProtection="0">
      <alignment horizontal="centerContinuous" wrapText="1"/>
    </xf>
    <xf numFmtId="40" fontId="81" fillId="0" borderId="0" applyBorder="0">
      <alignment horizontal="right"/>
    </xf>
    <xf numFmtId="0" fontId="6" fillId="0" borderId="0" applyFill="0" applyBorder="0" applyProtection="0">
      <alignment horizontal="left"/>
    </xf>
    <xf numFmtId="49" fontId="82" fillId="0" borderId="0"/>
    <xf numFmtId="49" fontId="41" fillId="27" borderId="25" applyFont="0" applyFill="0" applyBorder="0" applyAlignment="0" applyProtection="0">
      <alignment horizontal="left" vertical="center" indent="1"/>
    </xf>
    <xf numFmtId="49" fontId="7" fillId="27" borderId="25" applyFont="0" applyFill="0" applyBorder="0" applyAlignment="0" applyProtection="0">
      <alignment horizontal="left" vertical="center" indent="1"/>
    </xf>
    <xf numFmtId="0" fontId="39" fillId="0" borderId="0" applyNumberFormat="0" applyFont="0" applyAlignment="0">
      <alignment horizontal="left"/>
    </xf>
    <xf numFmtId="0" fontId="83" fillId="0" borderId="0" applyNumberFormat="0" applyFill="0" applyBorder="0" applyAlignment="0" applyProtection="0"/>
    <xf numFmtId="0" fontId="84" fillId="0" borderId="0"/>
    <xf numFmtId="0" fontId="85" fillId="35" borderId="0" applyBorder="0"/>
    <xf numFmtId="0" fontId="86" fillId="0" borderId="26" applyNumberFormat="0" applyFill="0" applyAlignment="0" applyProtection="0"/>
    <xf numFmtId="0" fontId="87" fillId="0" borderId="22" applyNumberFormat="0" applyBorder="0" applyProtection="0">
      <alignment horizontal="center"/>
    </xf>
    <xf numFmtId="0" fontId="77" fillId="0" borderId="1" applyNumberFormat="0" applyFont="0" applyBorder="0" applyAlignment="0" applyProtection="0">
      <alignment horizontal="centerContinuous" vertical="center"/>
    </xf>
    <xf numFmtId="211" fontId="88" fillId="27" borderId="0" applyNumberFormat="0" applyFont="0" applyFill="0" applyBorder="0" applyAlignment="0">
      <alignment horizontal="centerContinuous" vertical="center"/>
      <protection locked="0"/>
    </xf>
    <xf numFmtId="0" fontId="35" fillId="25" borderId="0" applyNumberFormat="0" applyFill="0" applyAlignment="0">
      <alignment horizontal="centerContinuous" vertical="center"/>
    </xf>
    <xf numFmtId="0" fontId="89" fillId="0" borderId="0" applyNumberFormat="0" applyFill="0" applyBorder="0" applyAlignment="0" applyProtection="0"/>
    <xf numFmtId="0" fontId="76" fillId="0" borderId="0" applyFont="0" applyFill="0" applyBorder="0" applyAlignment="0" applyProtection="0"/>
    <xf numFmtId="212" fontId="4" fillId="0" borderId="0" applyFont="0" applyFill="0" applyBorder="0" applyAlignment="0" applyProtection="0"/>
    <xf numFmtId="212" fontId="101" fillId="0" borderId="0" applyFont="0" applyFill="0" applyBorder="0" applyAlignment="0" applyProtection="0"/>
    <xf numFmtId="212" fontId="8" fillId="0" borderId="0" applyFont="0" applyFill="0" applyBorder="0" applyAlignment="0" applyProtection="0"/>
    <xf numFmtId="212" fontId="10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213" fontId="4" fillId="0" borderId="0" applyFont="0" applyFill="0" applyBorder="0" applyAlignment="0" applyProtection="0"/>
    <xf numFmtId="213" fontId="101" fillId="0" borderId="0" applyFont="0" applyFill="0" applyBorder="0" applyAlignment="0" applyProtection="0"/>
    <xf numFmtId="213" fontId="8" fillId="0" borderId="0" applyFont="0" applyFill="0" applyBorder="0" applyAlignment="0" applyProtection="0"/>
    <xf numFmtId="213" fontId="102" fillId="0" borderId="0" applyFont="0" applyFill="0" applyBorder="0" applyAlignment="0" applyProtection="0"/>
    <xf numFmtId="212" fontId="4" fillId="0" borderId="0" applyFont="0" applyFill="0" applyBorder="0" applyAlignment="0" applyProtection="0"/>
    <xf numFmtId="212" fontId="101" fillId="0" borderId="0" applyFont="0" applyFill="0" applyBorder="0" applyAlignment="0" applyProtection="0"/>
    <xf numFmtId="212" fontId="8" fillId="0" borderId="0" applyFont="0" applyFill="0" applyBorder="0" applyAlignment="0" applyProtection="0"/>
    <xf numFmtId="212" fontId="102" fillId="0" borderId="0" applyFont="0" applyFill="0" applyBorder="0" applyAlignment="0" applyProtection="0"/>
    <xf numFmtId="0" fontId="90" fillId="0" borderId="0" applyNumberFormat="0" applyFill="0" applyBorder="0" applyAlignment="0" applyProtection="0">
      <alignment vertical="top"/>
      <protection locked="0"/>
    </xf>
    <xf numFmtId="38" fontId="91" fillId="0" borderId="0" applyFont="0" applyFill="0" applyBorder="0" applyAlignment="0" applyProtection="0"/>
    <xf numFmtId="4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2" fillId="0" borderId="0"/>
    <xf numFmtId="214" fontId="13" fillId="0" borderId="0" applyFont="0" applyFill="0" applyBorder="0" applyAlignment="0" applyProtection="0"/>
    <xf numFmtId="215" fontId="13" fillId="0" borderId="0" applyFont="0" applyFill="0" applyBorder="0" applyAlignment="0" applyProtection="0"/>
    <xf numFmtId="43" fontId="8"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0" fontId="13" fillId="0" borderId="0"/>
    <xf numFmtId="0" fontId="10" fillId="0" borderId="0"/>
    <xf numFmtId="43" fontId="93" fillId="0" borderId="0" applyFont="0" applyFill="0" applyBorder="0" applyAlignment="0" applyProtection="0"/>
    <xf numFmtId="0" fontId="94" fillId="0" borderId="0"/>
    <xf numFmtId="216" fontId="95" fillId="0" borderId="0" applyFont="0" applyFill="0" applyBorder="0" applyAlignment="0" applyProtection="0"/>
    <xf numFmtId="217" fontId="95" fillId="0" borderId="0" applyFont="0" applyFill="0" applyBorder="0" applyAlignment="0" applyProtection="0"/>
    <xf numFmtId="0" fontId="96" fillId="0" borderId="0"/>
    <xf numFmtId="167" fontId="95" fillId="0" borderId="0" applyFont="0" applyFill="0" applyBorder="0" applyAlignment="0" applyProtection="0"/>
    <xf numFmtId="218" fontId="95" fillId="0" borderId="0" applyFont="0" applyFill="0" applyBorder="0" applyAlignment="0" applyProtection="0"/>
    <xf numFmtId="43" fontId="4" fillId="0" borderId="0" applyFont="0" applyFill="0" applyBorder="0" applyAlignment="0" applyProtection="0"/>
    <xf numFmtId="0" fontId="106" fillId="0" borderId="0"/>
    <xf numFmtId="43" fontId="10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08" fillId="0" borderId="0" applyNumberFormat="0" applyFill="0" applyBorder="0" applyAlignment="0" applyProtection="0">
      <alignment vertical="top"/>
      <protection locked="0"/>
    </xf>
    <xf numFmtId="9" fontId="107" fillId="0" borderId="0" applyFont="0" applyFill="0" applyBorder="0" applyAlignment="0" applyProtection="0"/>
    <xf numFmtId="44" fontId="107" fillId="0" borderId="0" applyFont="0" applyFill="0" applyBorder="0" applyAlignment="0" applyProtection="0"/>
    <xf numFmtId="0" fontId="3" fillId="0" borderId="0"/>
    <xf numFmtId="0" fontId="109" fillId="0" borderId="0"/>
    <xf numFmtId="0" fontId="110" fillId="0" borderId="0"/>
    <xf numFmtId="0" fontId="111" fillId="0" borderId="0"/>
    <xf numFmtId="9" fontId="110" fillId="0" borderId="0" applyFont="0" applyFill="0" applyBorder="0" applyAlignment="0" applyProtection="0"/>
    <xf numFmtId="9" fontId="3"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0" fontId="3" fillId="0" borderId="0"/>
    <xf numFmtId="0" fontId="164" fillId="4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0" fillId="0" borderId="0" applyFont="0" applyFill="0" applyBorder="0" applyAlignment="0" applyProtection="0"/>
    <xf numFmtId="228"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0" borderId="0"/>
    <xf numFmtId="0" fontId="110"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4" fillId="0" borderId="0"/>
    <xf numFmtId="0" fontId="3" fillId="0" borderId="0"/>
    <xf numFmtId="0" fontId="1" fillId="0" borderId="0"/>
    <xf numFmtId="0" fontId="1" fillId="0" borderId="0"/>
    <xf numFmtId="0" fontId="3" fillId="0" borderId="0"/>
    <xf numFmtId="0" fontId="4" fillId="0" borderId="0"/>
    <xf numFmtId="0" fontId="3" fillId="0" borderId="0"/>
    <xf numFmtId="229" fontId="165" fillId="0" borderId="0"/>
    <xf numFmtId="0" fontId="1" fillId="0" borderId="0"/>
    <xf numFmtId="0" fontId="3"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9" fontId="110"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9" fontId="166" fillId="0" borderId="0" applyNumberFormat="0" applyFill="0" applyBorder="0" applyAlignment="0" applyProtection="0"/>
    <xf numFmtId="229" fontId="165" fillId="48" borderId="0" applyNumberFormat="0" applyFont="0" applyBorder="0" applyAlignment="0" applyProtection="0"/>
    <xf numFmtId="0" fontId="166" fillId="0" borderId="40" applyFill="0" applyProtection="0">
      <alignment horizontal="right" wrapText="1"/>
    </xf>
    <xf numFmtId="229" fontId="167" fillId="0" borderId="41" applyNumberFormat="0" applyFill="0" applyAlignment="0" applyProtection="0"/>
    <xf numFmtId="0" fontId="168" fillId="0" borderId="0" applyAlignment="0" applyProtection="0"/>
  </cellStyleXfs>
  <cellXfs count="258">
    <xf numFmtId="0" fontId="0" fillId="0" borderId="0" xfId="0"/>
    <xf numFmtId="0" fontId="112" fillId="0" borderId="0" xfId="2837" applyFont="1"/>
    <xf numFmtId="0" fontId="113" fillId="39" borderId="0" xfId="2834" applyFont="1" applyFill="1" applyAlignment="1">
      <alignment horizontal="left" vertical="center" readingOrder="1"/>
    </xf>
    <xf numFmtId="0" fontId="118" fillId="0" borderId="0" xfId="2837" applyFont="1"/>
    <xf numFmtId="0" fontId="119" fillId="0" borderId="0" xfId="2837" applyFont="1"/>
    <xf numFmtId="0" fontId="120" fillId="0" borderId="0" xfId="2837" applyFont="1"/>
    <xf numFmtId="0" fontId="128" fillId="0" borderId="0" xfId="2834" applyFont="1" applyAlignment="1">
      <alignment horizontal="left" vertical="center" readingOrder="1"/>
    </xf>
    <xf numFmtId="0" fontId="129" fillId="0" borderId="0" xfId="0" applyFont="1" applyAlignment="1">
      <alignment wrapText="1"/>
    </xf>
    <xf numFmtId="0" fontId="131" fillId="0" borderId="0" xfId="0" applyFont="1"/>
    <xf numFmtId="0" fontId="132" fillId="0" borderId="0" xfId="0" applyFont="1"/>
    <xf numFmtId="0" fontId="131" fillId="0" borderId="15" xfId="0" applyFont="1" applyBorder="1"/>
    <xf numFmtId="0" fontId="132" fillId="0" borderId="0" xfId="0" applyFont="1" applyAlignment="1">
      <alignment horizontal="center"/>
    </xf>
    <xf numFmtId="0" fontId="135" fillId="40" borderId="0" xfId="0" applyFont="1" applyFill="1"/>
    <xf numFmtId="0" fontId="132" fillId="40" borderId="0" xfId="0" applyFont="1" applyFill="1"/>
    <xf numFmtId="0" fontId="134" fillId="0" borderId="0" xfId="514" applyFont="1" applyAlignment="1" applyProtection="1"/>
    <xf numFmtId="0" fontId="136" fillId="0" borderId="0" xfId="0" applyFont="1" applyAlignment="1">
      <alignment wrapText="1"/>
    </xf>
    <xf numFmtId="0" fontId="135" fillId="0" borderId="0" xfId="0" applyFont="1" applyAlignment="1">
      <alignment wrapText="1"/>
    </xf>
    <xf numFmtId="0" fontId="136" fillId="40" borderId="0" xfId="0" applyFont="1" applyFill="1"/>
    <xf numFmtId="0" fontId="136" fillId="0" borderId="0" xfId="0" applyFont="1"/>
    <xf numFmtId="0" fontId="135" fillId="0" borderId="0" xfId="0" applyFont="1"/>
    <xf numFmtId="0" fontId="137" fillId="0" borderId="0" xfId="0" applyFont="1"/>
    <xf numFmtId="0" fontId="131" fillId="0" borderId="35" xfId="0" applyFont="1" applyBorder="1"/>
    <xf numFmtId="0" fontId="131" fillId="0" borderId="0" xfId="0" applyFont="1" applyAlignment="1">
      <alignment horizontal="center"/>
    </xf>
    <xf numFmtId="0" fontId="131" fillId="0" borderId="35" xfId="0" applyFont="1" applyBorder="1" applyAlignment="1">
      <alignment horizontal="center"/>
    </xf>
    <xf numFmtId="0" fontId="138" fillId="0" borderId="0" xfId="2835" applyFont="1"/>
    <xf numFmtId="0" fontId="2" fillId="0" borderId="0" xfId="2834" applyFont="1"/>
    <xf numFmtId="0" fontId="139" fillId="0" borderId="0" xfId="2835" applyFont="1"/>
    <xf numFmtId="9" fontId="2" fillId="0" borderId="0" xfId="2836" applyNumberFormat="1" applyFont="1"/>
    <xf numFmtId="0" fontId="138" fillId="0" borderId="0" xfId="2835" applyFont="1" applyAlignment="1">
      <alignment horizontal="center" vertical="center"/>
    </xf>
    <xf numFmtId="0" fontId="132" fillId="0" borderId="0" xfId="0" applyFont="1" applyAlignment="1">
      <alignment horizontal="right" wrapText="1"/>
    </xf>
    <xf numFmtId="0" fontId="132" fillId="0" borderId="0" xfId="2830" applyFont="1"/>
    <xf numFmtId="0" fontId="141" fillId="0" borderId="0" xfId="0" applyFont="1"/>
    <xf numFmtId="43" fontId="132" fillId="0" borderId="0" xfId="0" applyNumberFormat="1" applyFont="1" applyAlignment="1">
      <alignment horizontal="right" wrapText="1"/>
    </xf>
    <xf numFmtId="41" fontId="132" fillId="0" borderId="0" xfId="0" applyNumberFormat="1" applyFont="1"/>
    <xf numFmtId="0" fontId="143" fillId="0" borderId="0" xfId="0" applyFont="1" applyAlignment="1">
      <alignment vertical="center"/>
    </xf>
    <xf numFmtId="0" fontId="140" fillId="38" borderId="0" xfId="0" applyFont="1" applyFill="1"/>
    <xf numFmtId="0" fontId="132" fillId="36" borderId="8" xfId="0" applyFont="1" applyFill="1" applyBorder="1" applyAlignment="1">
      <alignment horizontal="center" vertical="center" wrapText="1"/>
    </xf>
    <xf numFmtId="0" fontId="140" fillId="0" borderId="0" xfId="0" applyFont="1" applyAlignment="1">
      <alignment horizontal="left" vertical="top" wrapText="1" indent="1"/>
    </xf>
    <xf numFmtId="164" fontId="132" fillId="0" borderId="0" xfId="440" applyNumberFormat="1" applyFont="1" applyAlignment="1">
      <alignment horizontal="right" wrapText="1"/>
    </xf>
    <xf numFmtId="0" fontId="132" fillId="38" borderId="0" xfId="0" applyFont="1" applyFill="1" applyAlignment="1">
      <alignment horizontal="left" vertical="top" wrapText="1" indent="1"/>
    </xf>
    <xf numFmtId="164" fontId="132" fillId="38" borderId="0" xfId="440" applyNumberFormat="1" applyFont="1" applyFill="1" applyAlignment="1">
      <alignment horizontal="right" wrapText="1"/>
    </xf>
    <xf numFmtId="164" fontId="132" fillId="0" borderId="0" xfId="2830" applyNumberFormat="1" applyFont="1"/>
    <xf numFmtId="0" fontId="132" fillId="0" borderId="0" xfId="0" applyFont="1" applyAlignment="1">
      <alignment horizontal="left" vertical="top" wrapText="1" indent="1"/>
    </xf>
    <xf numFmtId="0" fontId="132" fillId="0" borderId="0" xfId="0" applyFont="1" applyAlignment="1">
      <alignment horizontal="right"/>
    </xf>
    <xf numFmtId="0" fontId="140" fillId="38" borderId="0" xfId="0" applyFont="1" applyFill="1" applyAlignment="1">
      <alignment horizontal="left" vertical="top" wrapText="1" indent="1"/>
    </xf>
    <xf numFmtId="164" fontId="132" fillId="38" borderId="9" xfId="440" applyNumberFormat="1" applyFont="1" applyFill="1" applyBorder="1" applyAlignment="1">
      <alignment horizontal="right" wrapText="1"/>
    </xf>
    <xf numFmtId="220" fontId="132" fillId="0" borderId="0" xfId="2830" applyNumberFormat="1" applyFont="1"/>
    <xf numFmtId="219" fontId="132" fillId="0" borderId="0" xfId="2830" applyNumberFormat="1" applyFont="1"/>
    <xf numFmtId="164" fontId="132" fillId="0" borderId="0" xfId="440" applyNumberFormat="1" applyFont="1"/>
    <xf numFmtId="0" fontId="132" fillId="0" borderId="0" xfId="0" applyFont="1" applyAlignment="1">
      <alignment horizontal="left" indent="1"/>
    </xf>
    <xf numFmtId="0" fontId="132" fillId="38" borderId="8" xfId="0" applyFont="1" applyFill="1" applyBorder="1" applyAlignment="1">
      <alignment horizontal="centerContinuous" vertical="center" wrapText="1"/>
    </xf>
    <xf numFmtId="0" fontId="140" fillId="38" borderId="8" xfId="0" applyFont="1" applyFill="1" applyBorder="1" applyAlignment="1">
      <alignment horizontal="centerContinuous" vertical="center" wrapText="1"/>
    </xf>
    <xf numFmtId="0" fontId="142" fillId="0" borderId="0" xfId="0" applyFont="1" applyAlignment="1">
      <alignment vertical="center" wrapText="1"/>
    </xf>
    <xf numFmtId="15" fontId="140" fillId="38" borderId="8" xfId="0" quotePrefix="1" applyNumberFormat="1" applyFont="1" applyFill="1" applyBorder="1" applyAlignment="1">
      <alignment horizontal="centerContinuous" vertical="center" wrapText="1"/>
    </xf>
    <xf numFmtId="0" fontId="132" fillId="0" borderId="0" xfId="0" applyFont="1" applyAlignment="1">
      <alignment vertical="center" wrapText="1"/>
    </xf>
    <xf numFmtId="0" fontId="132" fillId="36" borderId="0" xfId="0" applyFont="1" applyFill="1"/>
    <xf numFmtId="164" fontId="132" fillId="36" borderId="0" xfId="440" applyNumberFormat="1" applyFont="1" applyFill="1" applyAlignment="1">
      <alignment horizontal="right"/>
    </xf>
    <xf numFmtId="0" fontId="132" fillId="0" borderId="0" xfId="0" applyFont="1" applyAlignment="1">
      <alignment vertical="top" wrapText="1"/>
    </xf>
    <xf numFmtId="41" fontId="132" fillId="0" borderId="0" xfId="0" applyNumberFormat="1" applyFont="1" applyAlignment="1">
      <alignment horizontal="right"/>
    </xf>
    <xf numFmtId="0" fontId="132" fillId="37" borderId="0" xfId="0" applyFont="1" applyFill="1" applyAlignment="1">
      <alignment vertical="top" wrapText="1"/>
    </xf>
    <xf numFmtId="164" fontId="132" fillId="36" borderId="0" xfId="440" applyNumberFormat="1" applyFont="1" applyFill="1"/>
    <xf numFmtId="41" fontId="132" fillId="36" borderId="0" xfId="0" applyNumberFormat="1" applyFont="1" applyFill="1" applyAlignment="1">
      <alignment horizontal="right"/>
    </xf>
    <xf numFmtId="41" fontId="132" fillId="36" borderId="0" xfId="0" applyNumberFormat="1" applyFont="1" applyFill="1"/>
    <xf numFmtId="0" fontId="132" fillId="0" borderId="21" xfId="0" applyFont="1" applyBorder="1"/>
    <xf numFmtId="164" fontId="132" fillId="0" borderId="21" xfId="440" applyNumberFormat="1" applyFont="1" applyBorder="1" applyAlignment="1">
      <alignment horizontal="right"/>
    </xf>
    <xf numFmtId="165" fontId="132" fillId="0" borderId="0" xfId="0" applyNumberFormat="1" applyFont="1" applyAlignment="1">
      <alignment horizontal="right"/>
    </xf>
    <xf numFmtId="165" fontId="132" fillId="0" borderId="21" xfId="0" applyNumberFormat="1" applyFont="1" applyBorder="1" applyAlignment="1">
      <alignment horizontal="right"/>
    </xf>
    <xf numFmtId="164" fontId="132" fillId="0" borderId="21" xfId="440" applyNumberFormat="1" applyFont="1" applyBorder="1"/>
    <xf numFmtId="0" fontId="140" fillId="37" borderId="0" xfId="0" applyFont="1" applyFill="1" applyAlignment="1">
      <alignment vertical="top" wrapText="1"/>
    </xf>
    <xf numFmtId="165" fontId="132" fillId="0" borderId="0" xfId="576" applyNumberFormat="1" applyFont="1"/>
    <xf numFmtId="165" fontId="140" fillId="36" borderId="0" xfId="576" applyNumberFormat="1" applyFont="1" applyFill="1"/>
    <xf numFmtId="164" fontId="140" fillId="36" borderId="0" xfId="440" applyNumberFormat="1" applyFont="1" applyFill="1" applyAlignment="1">
      <alignment horizontal="right"/>
    </xf>
    <xf numFmtId="165" fontId="140" fillId="0" borderId="0" xfId="576" applyNumberFormat="1" applyFont="1" applyAlignment="1">
      <alignment horizontal="right"/>
    </xf>
    <xf numFmtId="0" fontId="140" fillId="0" borderId="0" xfId="0" applyFont="1" applyAlignment="1">
      <alignment vertical="top" wrapText="1"/>
    </xf>
    <xf numFmtId="164" fontId="140" fillId="36" borderId="0" xfId="0" applyNumberFormat="1" applyFont="1" applyFill="1" applyAlignment="1">
      <alignment horizontal="right"/>
    </xf>
    <xf numFmtId="41" fontId="132" fillId="0" borderId="21" xfId="0" applyNumberFormat="1" applyFont="1" applyBorder="1" applyAlignment="1">
      <alignment horizontal="right"/>
    </xf>
    <xf numFmtId="0" fontId="140" fillId="36" borderId="0" xfId="0" applyFont="1" applyFill="1" applyAlignment="1">
      <alignment vertical="top" wrapText="1"/>
    </xf>
    <xf numFmtId="164" fontId="132" fillId="0" borderId="0" xfId="440" applyNumberFormat="1" applyFont="1" applyAlignment="1">
      <alignment horizontal="right"/>
    </xf>
    <xf numFmtId="164" fontId="144" fillId="0" borderId="0" xfId="440" applyNumberFormat="1" applyFont="1"/>
    <xf numFmtId="0" fontId="144" fillId="36" borderId="0" xfId="0" applyFont="1" applyFill="1"/>
    <xf numFmtId="164" fontId="132" fillId="38" borderId="0" xfId="440" applyNumberFormat="1" applyFont="1" applyFill="1" applyAlignment="1">
      <alignment horizontal="right"/>
    </xf>
    <xf numFmtId="164" fontId="132" fillId="0" borderId="0" xfId="0" applyNumberFormat="1" applyFont="1"/>
    <xf numFmtId="41" fontId="132" fillId="38" borderId="0" xfId="0" applyNumberFormat="1" applyFont="1" applyFill="1" applyAlignment="1">
      <alignment horizontal="right"/>
    </xf>
    <xf numFmtId="0" fontId="140" fillId="0" borderId="29" xfId="0" applyFont="1" applyBorder="1"/>
    <xf numFmtId="41" fontId="140" fillId="0" borderId="29" xfId="0" applyNumberFormat="1" applyFont="1" applyBorder="1" applyAlignment="1">
      <alignment horizontal="right"/>
    </xf>
    <xf numFmtId="0" fontId="144" fillId="0" borderId="0" xfId="0" applyFont="1"/>
    <xf numFmtId="166" fontId="132" fillId="0" borderId="0" xfId="0" applyNumberFormat="1" applyFont="1" applyAlignment="1">
      <alignment horizontal="right"/>
    </xf>
    <xf numFmtId="0" fontId="140" fillId="36" borderId="0" xfId="0" applyFont="1" applyFill="1"/>
    <xf numFmtId="0" fontId="132" fillId="36" borderId="8" xfId="0" applyFont="1" applyFill="1" applyBorder="1" applyAlignment="1">
      <alignment horizontal="center" wrapText="1"/>
    </xf>
    <xf numFmtId="0" fontId="145" fillId="0" borderId="0" xfId="0" applyFont="1"/>
    <xf numFmtId="0" fontId="132" fillId="36" borderId="0" xfId="0" applyFont="1" applyFill="1" applyAlignment="1">
      <alignment horizontal="left" indent="2"/>
    </xf>
    <xf numFmtId="41" fontId="132" fillId="0" borderId="0" xfId="2830" applyNumberFormat="1" applyFont="1"/>
    <xf numFmtId="0" fontId="132" fillId="0" borderId="0" xfId="0" applyFont="1" applyAlignment="1">
      <alignment horizontal="left" indent="2"/>
    </xf>
    <xf numFmtId="0" fontId="145" fillId="0" borderId="0" xfId="0" applyFont="1" applyAlignment="1">
      <alignment wrapText="1"/>
    </xf>
    <xf numFmtId="0" fontId="146" fillId="42" borderId="0" xfId="0" applyFont="1" applyFill="1" applyAlignment="1">
      <alignment horizontal="left" indent="1"/>
    </xf>
    <xf numFmtId="0" fontId="147" fillId="42" borderId="0" xfId="0" applyFont="1" applyFill="1" applyAlignment="1">
      <alignment horizontal="left" indent="1"/>
    </xf>
    <xf numFmtId="0" fontId="109" fillId="39" borderId="0" xfId="2835" applyFill="1"/>
    <xf numFmtId="0" fontId="109" fillId="39" borderId="0" xfId="2835" applyFill="1" applyBorder="1"/>
    <xf numFmtId="0" fontId="114" fillId="0" borderId="0" xfId="2837" applyFont="1" applyBorder="1"/>
    <xf numFmtId="0" fontId="109" fillId="0" borderId="0" xfId="2835" applyFill="1"/>
    <xf numFmtId="0" fontId="109" fillId="0" borderId="0" xfId="2835" applyFill="1" applyBorder="1"/>
    <xf numFmtId="0" fontId="3" fillId="0" borderId="0" xfId="2834"/>
    <xf numFmtId="0" fontId="115" fillId="0" borderId="30" xfId="2837" applyFont="1" applyFill="1" applyBorder="1" applyAlignment="1">
      <alignment horizontal="left"/>
    </xf>
    <xf numFmtId="0" fontId="116" fillId="0" borderId="30" xfId="2837" applyFont="1" applyFill="1" applyBorder="1" applyAlignment="1">
      <alignment horizontal="center"/>
    </xf>
    <xf numFmtId="0" fontId="117" fillId="0" borderId="0" xfId="2837" applyFont="1" applyFill="1" applyBorder="1" applyAlignment="1">
      <alignment horizontal="center"/>
    </xf>
    <xf numFmtId="0" fontId="117" fillId="0" borderId="31" xfId="2837" applyFont="1" applyFill="1" applyBorder="1" applyAlignment="1">
      <alignment horizontal="center"/>
    </xf>
    <xf numFmtId="0" fontId="109" fillId="0" borderId="31" xfId="2835" applyFill="1" applyBorder="1"/>
    <xf numFmtId="11" fontId="109" fillId="0" borderId="0" xfId="2835" applyNumberFormat="1" applyFill="1"/>
    <xf numFmtId="11" fontId="109" fillId="0" borderId="0" xfId="2835" applyNumberFormat="1" applyFill="1" applyBorder="1"/>
    <xf numFmtId="11" fontId="109" fillId="0" borderId="31" xfId="2835" applyNumberFormat="1" applyFill="1" applyBorder="1"/>
    <xf numFmtId="0" fontId="120" fillId="0" borderId="0" xfId="2837" applyFont="1" applyAlignment="1"/>
    <xf numFmtId="221" fontId="120" fillId="0" borderId="0" xfId="2837" applyNumberFormat="1" applyFont="1" applyFill="1" applyBorder="1" applyAlignment="1">
      <alignment horizontal="right" vertical="center"/>
    </xf>
    <xf numFmtId="221" fontId="121" fillId="0" borderId="0" xfId="2837" applyNumberFormat="1" applyFont="1" applyFill="1" applyBorder="1" applyAlignment="1">
      <alignment horizontal="right" vertical="center"/>
    </xf>
    <xf numFmtId="221" fontId="121" fillId="0" borderId="31" xfId="2837" applyNumberFormat="1" applyFont="1" applyFill="1" applyBorder="1" applyAlignment="1">
      <alignment horizontal="right" vertical="center"/>
    </xf>
    <xf numFmtId="221" fontId="3" fillId="0" borderId="0" xfId="2834" applyNumberFormat="1" applyAlignment="1">
      <alignment horizontal="right" vertical="center"/>
    </xf>
    <xf numFmtId="222" fontId="120" fillId="0" borderId="0" xfId="2837" applyNumberFormat="1" applyFont="1" applyFill="1" applyBorder="1" applyAlignment="1">
      <alignment horizontal="right"/>
    </xf>
    <xf numFmtId="0" fontId="122" fillId="0" borderId="32" xfId="2837" applyFont="1" applyFill="1" applyBorder="1" applyAlignment="1"/>
    <xf numFmtId="222" fontId="122" fillId="0" borderId="32" xfId="2837" applyNumberFormat="1" applyFont="1" applyFill="1" applyBorder="1" applyAlignment="1">
      <alignment horizontal="right"/>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221" fontId="149" fillId="0" borderId="0" xfId="2835" applyNumberFormat="1" applyFont="1" applyFill="1" applyBorder="1" applyAlignment="1">
      <alignment horizontal="right" vertical="center"/>
    </xf>
    <xf numFmtId="221" fontId="149" fillId="0" borderId="31" xfId="2835" applyNumberFormat="1" applyFont="1" applyFill="1" applyBorder="1" applyAlignment="1">
      <alignment horizontal="right" vertical="center"/>
    </xf>
    <xf numFmtId="0" fontId="122" fillId="0" borderId="0" xfId="2837" applyFont="1" applyFill="1" applyBorder="1" applyAlignment="1"/>
    <xf numFmtId="0" fontId="121" fillId="0" borderId="0" xfId="2837" applyFont="1" applyFill="1" applyBorder="1" applyAlignment="1">
      <alignment horizontal="left" indent="1"/>
    </xf>
    <xf numFmtId="9" fontId="121" fillId="0" borderId="0" xfId="2838" applyNumberFormat="1" applyFont="1" applyFill="1" applyBorder="1" applyAlignment="1">
      <alignment horizontal="left" vertical="center" indent="4"/>
    </xf>
    <xf numFmtId="165" fontId="121" fillId="0" borderId="0" xfId="2839" applyNumberFormat="1" applyFont="1" applyFill="1" applyBorder="1" applyAlignment="1">
      <alignment horizontal="left" vertical="center" indent="4"/>
    </xf>
    <xf numFmtId="165" fontId="121" fillId="0" borderId="31" xfId="2839" applyNumberFormat="1" applyFont="1" applyFill="1" applyBorder="1" applyAlignment="1">
      <alignment horizontal="left" vertical="center" indent="4"/>
    </xf>
    <xf numFmtId="221" fontId="150" fillId="0" borderId="0" xfId="2835" applyNumberFormat="1" applyFont="1" applyFill="1" applyAlignment="1">
      <alignment horizontal="right" vertical="center"/>
    </xf>
    <xf numFmtId="222" fontId="122" fillId="0" borderId="0" xfId="2837" applyNumberFormat="1" applyFont="1" applyFill="1" applyBorder="1" applyAlignment="1">
      <alignment horizontal="right"/>
    </xf>
    <xf numFmtId="9" fontId="121" fillId="0" borderId="0" xfId="2838" applyFont="1" applyFill="1" applyBorder="1" applyAlignment="1">
      <alignment horizontal="left" vertical="center" indent="4"/>
    </xf>
    <xf numFmtId="0" fontId="123" fillId="0" borderId="33" xfId="2837" applyFont="1" applyFill="1" applyBorder="1" applyAlignment="1"/>
    <xf numFmtId="221" fontId="149" fillId="0" borderId="33" xfId="2835" applyNumberFormat="1" applyFont="1" applyFill="1" applyBorder="1" applyAlignment="1">
      <alignment horizontal="right" vertical="center"/>
    </xf>
    <xf numFmtId="221" fontId="151" fillId="0" borderId="0" xfId="2835" applyNumberFormat="1" applyFont="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0" fontId="151" fillId="0" borderId="0" xfId="2835" applyFont="1"/>
    <xf numFmtId="0" fontId="126" fillId="0" borderId="0" xfId="2837" applyFont="1" applyBorder="1"/>
    <xf numFmtId="0" fontId="116" fillId="0" borderId="0" xfId="2837" applyFont="1" applyFill="1" applyBorder="1" applyAlignment="1">
      <alignment horizontal="centerContinuous"/>
    </xf>
    <xf numFmtId="0" fontId="109" fillId="0" borderId="0" xfId="2835"/>
    <xf numFmtId="0" fontId="116" fillId="0" borderId="0" xfId="2837" applyFont="1" applyFill="1" applyBorder="1" applyAlignment="1">
      <alignment horizontal="center"/>
    </xf>
    <xf numFmtId="0" fontId="116" fillId="0" borderId="34" xfId="2837" applyFont="1" applyFill="1" applyBorder="1" applyAlignment="1">
      <alignment horizontal="center"/>
    </xf>
    <xf numFmtId="0" fontId="127" fillId="0" borderId="0" xfId="2837" applyFont="1" applyFill="1" applyBorder="1" applyAlignment="1">
      <alignment horizontal="centerContinuous"/>
    </xf>
    <xf numFmtId="221" fontId="122" fillId="0" borderId="0" xfId="2837" applyNumberFormat="1" applyFont="1" applyFill="1" applyBorder="1" applyAlignment="1">
      <alignment horizontal="right"/>
    </xf>
    <xf numFmtId="223" fontId="122" fillId="0" borderId="34" xfId="2837" applyNumberFormat="1" applyFont="1" applyFill="1" applyBorder="1" applyAlignment="1">
      <alignment horizontal="right"/>
    </xf>
    <xf numFmtId="0" fontId="127" fillId="0" borderId="34" xfId="2837" applyFont="1" applyFill="1" applyBorder="1" applyAlignment="1">
      <alignment horizontal="centerContinuous"/>
    </xf>
    <xf numFmtId="223" fontId="122" fillId="0" borderId="0" xfId="2837" applyNumberFormat="1" applyFont="1" applyFill="1" applyBorder="1" applyAlignment="1">
      <alignment horizontal="right"/>
    </xf>
    <xf numFmtId="224" fontId="122" fillId="0" borderId="0" xfId="2837" applyNumberFormat="1" applyFont="1" applyFill="1" applyBorder="1" applyAlignment="1">
      <alignment horizontal="right"/>
    </xf>
    <xf numFmtId="224" fontId="122" fillId="0" borderId="34" xfId="2837" applyNumberFormat="1" applyFont="1" applyFill="1" applyBorder="1" applyAlignment="1">
      <alignment horizontal="right"/>
    </xf>
    <xf numFmtId="224" fontId="120" fillId="0" borderId="34" xfId="2837" applyNumberFormat="1" applyFont="1" applyFill="1" applyBorder="1" applyAlignment="1">
      <alignment horizontal="right"/>
    </xf>
    <xf numFmtId="224" fontId="120" fillId="0" borderId="0" xfId="2837" applyNumberFormat="1" applyFont="1" applyFill="1" applyBorder="1" applyAlignment="1">
      <alignment horizontal="right"/>
    </xf>
    <xf numFmtId="221" fontId="122" fillId="0" borderId="32" xfId="2837" applyNumberFormat="1" applyFont="1" applyFill="1" applyBorder="1" applyAlignment="1">
      <alignment horizontal="right"/>
    </xf>
    <xf numFmtId="0" fontId="152" fillId="0" borderId="0" xfId="2835" applyFont="1"/>
    <xf numFmtId="221" fontId="122" fillId="0" borderId="34" xfId="2837" applyNumberFormat="1" applyFont="1" applyFill="1" applyBorder="1" applyAlignment="1">
      <alignment horizontal="right"/>
    </xf>
    <xf numFmtId="43" fontId="132" fillId="0" borderId="0" xfId="440" applyFont="1"/>
    <xf numFmtId="0" fontId="142" fillId="41" borderId="8" xfId="0" applyFont="1" applyFill="1" applyBorder="1" applyAlignment="1">
      <alignment horizontal="center" wrapText="1"/>
    </xf>
    <xf numFmtId="0" fontId="132" fillId="41" borderId="8" xfId="0" applyFont="1" applyFill="1" applyBorder="1" applyAlignment="1">
      <alignment vertical="center" wrapText="1"/>
    </xf>
    <xf numFmtId="0" fontId="142" fillId="41" borderId="8" xfId="0" applyFont="1" applyFill="1" applyBorder="1" applyAlignment="1">
      <alignment vertical="center" wrapText="1"/>
    </xf>
    <xf numFmtId="0" fontId="133" fillId="42" borderId="15" xfId="0" applyFont="1" applyFill="1" applyBorder="1"/>
    <xf numFmtId="0" fontId="133" fillId="42" borderId="15" xfId="0" applyFont="1" applyFill="1" applyBorder="1" applyAlignment="1">
      <alignment horizontal="center"/>
    </xf>
    <xf numFmtId="0" fontId="154" fillId="0" borderId="0" xfId="0" applyFont="1" applyAlignment="1">
      <alignment wrapText="1"/>
    </xf>
    <xf numFmtId="0" fontId="128" fillId="0" borderId="0" xfId="2834" applyFont="1" applyAlignment="1">
      <alignment horizontal="center" vertical="center" readingOrder="1"/>
    </xf>
    <xf numFmtId="0" fontId="156" fillId="0" borderId="0" xfId="0" applyFont="1" applyAlignment="1">
      <alignment horizontal="justify" vertical="center"/>
    </xf>
    <xf numFmtId="0" fontId="132" fillId="0" borderId="0" xfId="0" applyFont="1" applyFill="1"/>
    <xf numFmtId="41" fontId="132" fillId="0" borderId="0" xfId="0" applyNumberFormat="1" applyFont="1" applyFill="1"/>
    <xf numFmtId="0" fontId="134" fillId="0" borderId="0" xfId="514" applyFont="1" applyFill="1" applyAlignment="1" applyProtection="1"/>
    <xf numFmtId="0" fontId="142" fillId="0" borderId="0" xfId="0" applyFont="1" applyFill="1" applyBorder="1" applyAlignment="1">
      <alignment horizontal="center" wrapText="1"/>
    </xf>
    <xf numFmtId="164" fontId="132" fillId="0" borderId="0" xfId="440" applyNumberFormat="1" applyFont="1" applyFill="1" applyAlignment="1">
      <alignment horizontal="right" wrapText="1"/>
    </xf>
    <xf numFmtId="164" fontId="132" fillId="0" borderId="0" xfId="440" applyNumberFormat="1" applyFont="1" applyFill="1" applyBorder="1" applyAlignment="1">
      <alignment horizontal="right" wrapText="1"/>
    </xf>
    <xf numFmtId="0" fontId="132" fillId="0" borderId="0" xfId="0" applyFont="1" applyFill="1" applyAlignment="1">
      <alignment horizontal="right" wrapText="1"/>
    </xf>
    <xf numFmtId="0" fontId="132" fillId="38" borderId="0" xfId="0" applyFont="1" applyFill="1" applyAlignment="1">
      <alignment horizontal="left" indent="2"/>
    </xf>
    <xf numFmtId="0" fontId="132" fillId="0" borderId="0" xfId="0" applyFont="1" applyFill="1" applyAlignment="1">
      <alignment horizontal="left" indent="2"/>
    </xf>
    <xf numFmtId="0" fontId="140" fillId="0" borderId="0" xfId="0" applyFont="1" applyFill="1"/>
    <xf numFmtId="41" fontId="132" fillId="0" borderId="0" xfId="0" applyNumberFormat="1" applyFont="1" applyFill="1" applyAlignment="1">
      <alignment horizontal="right"/>
    </xf>
    <xf numFmtId="0" fontId="132" fillId="0" borderId="0" xfId="2830" applyFont="1" applyFill="1"/>
    <xf numFmtId="41" fontId="132" fillId="0" borderId="0" xfId="2830" applyNumberFormat="1" applyFont="1" applyFill="1"/>
    <xf numFmtId="0" fontId="140" fillId="38" borderId="0" xfId="0" applyFont="1" applyFill="1" applyAlignment="1">
      <alignment horizontal="left" indent="4"/>
    </xf>
    <xf numFmtId="41" fontId="140" fillId="38" borderId="0" xfId="0" applyNumberFormat="1" applyFont="1" applyFill="1" applyAlignment="1">
      <alignment horizontal="right"/>
    </xf>
    <xf numFmtId="41" fontId="140" fillId="38" borderId="28" xfId="0" applyNumberFormat="1" applyFont="1" applyFill="1" applyBorder="1" applyAlignment="1">
      <alignment horizontal="right"/>
    </xf>
    <xf numFmtId="43" fontId="132" fillId="0" borderId="0" xfId="2830" applyNumberFormat="1" applyFont="1" applyFill="1"/>
    <xf numFmtId="41" fontId="140" fillId="0" borderId="0" xfId="0" applyNumberFormat="1" applyFont="1" applyFill="1" applyAlignment="1">
      <alignment horizontal="right"/>
    </xf>
    <xf numFmtId="0" fontId="132" fillId="0" borderId="0" xfId="0" applyFont="1" applyFill="1" applyAlignment="1">
      <alignment horizontal="left" vertical="top" wrapText="1" indent="1"/>
    </xf>
    <xf numFmtId="0" fontId="132" fillId="0" borderId="0" xfId="0" applyFont="1" applyFill="1" applyAlignment="1">
      <alignment horizontal="right"/>
    </xf>
    <xf numFmtId="164" fontId="132" fillId="0" borderId="9" xfId="440" applyNumberFormat="1" applyFont="1" applyFill="1" applyBorder="1" applyAlignment="1">
      <alignment horizontal="right" wrapText="1"/>
    </xf>
    <xf numFmtId="0" fontId="140" fillId="0" borderId="0" xfId="0" applyFont="1" applyFill="1" applyAlignment="1">
      <alignment horizontal="left" vertical="top" wrapText="1" indent="1"/>
    </xf>
    <xf numFmtId="164" fontId="132" fillId="0" borderId="0" xfId="2830" applyNumberFormat="1" applyFont="1" applyFill="1"/>
    <xf numFmtId="219" fontId="132" fillId="0" borderId="0" xfId="2830" applyNumberFormat="1" applyFont="1" applyFill="1"/>
    <xf numFmtId="164" fontId="140" fillId="0" borderId="0" xfId="440" applyNumberFormat="1" applyFont="1" applyFill="1" applyAlignment="1">
      <alignment horizontal="right" wrapText="1"/>
    </xf>
    <xf numFmtId="9" fontId="131" fillId="0" borderId="0" xfId="0" applyNumberFormat="1" applyFont="1"/>
    <xf numFmtId="0" fontId="157" fillId="43" borderId="37" xfId="0" applyFont="1" applyFill="1" applyBorder="1" applyAlignment="1">
      <alignment horizontal="center" vertical="center" wrapText="1" readingOrder="1"/>
    </xf>
    <xf numFmtId="0" fontId="159" fillId="44" borderId="38" xfId="0" applyFont="1" applyFill="1" applyBorder="1" applyAlignment="1">
      <alignment horizontal="left" vertical="center" wrapText="1" readingOrder="1"/>
    </xf>
    <xf numFmtId="3" fontId="159" fillId="44" borderId="38" xfId="0" applyNumberFormat="1" applyFont="1" applyFill="1" applyBorder="1" applyAlignment="1">
      <alignment horizontal="center" vertical="center" wrapText="1" readingOrder="1"/>
    </xf>
    <xf numFmtId="0" fontId="159" fillId="45" borderId="39" xfId="0" applyFont="1" applyFill="1" applyBorder="1" applyAlignment="1">
      <alignment horizontal="left" vertical="center" wrapText="1" readingOrder="1"/>
    </xf>
    <xf numFmtId="6" fontId="159" fillId="45" borderId="39" xfId="0" applyNumberFormat="1" applyFont="1" applyFill="1" applyBorder="1" applyAlignment="1">
      <alignment horizontal="center" vertical="center" wrapText="1" readingOrder="1"/>
    </xf>
    <xf numFmtId="0" fontId="159" fillId="44" borderId="39" xfId="0" applyFont="1" applyFill="1" applyBorder="1" applyAlignment="1">
      <alignment horizontal="left" vertical="center" wrapText="1" readingOrder="1"/>
    </xf>
    <xf numFmtId="6" fontId="159" fillId="44" borderId="39" xfId="0" applyNumberFormat="1" applyFont="1" applyFill="1" applyBorder="1" applyAlignment="1">
      <alignment horizontal="center" vertical="center" wrapText="1" readingOrder="1"/>
    </xf>
    <xf numFmtId="9" fontId="159" fillId="45" borderId="39" xfId="0" applyNumberFormat="1" applyFont="1" applyFill="1" applyBorder="1" applyAlignment="1">
      <alignment horizontal="center" vertical="center" wrapText="1" readingOrder="1"/>
    </xf>
    <xf numFmtId="0" fontId="160" fillId="43" borderId="37" xfId="0" applyFont="1" applyFill="1" applyBorder="1" applyAlignment="1">
      <alignment horizontal="center" vertical="top" wrapText="1"/>
    </xf>
    <xf numFmtId="0" fontId="160" fillId="45" borderId="39" xfId="0" applyFont="1" applyFill="1" applyBorder="1" applyAlignment="1">
      <alignment horizontal="center" vertical="top" wrapText="1"/>
    </xf>
    <xf numFmtId="0" fontId="154" fillId="0" borderId="0" xfId="0" applyFont="1" applyAlignment="1">
      <alignment vertical="top" wrapText="1"/>
    </xf>
    <xf numFmtId="9" fontId="120" fillId="0" borderId="0" xfId="2838" applyNumberFormat="1" applyFont="1" applyFill="1" applyBorder="1" applyAlignment="1">
      <alignment horizontal="right" vertical="center"/>
    </xf>
    <xf numFmtId="9" fontId="120" fillId="0" borderId="0" xfId="2838" applyFont="1" applyFill="1" applyBorder="1" applyAlignment="1">
      <alignment horizontal="right" vertical="center"/>
    </xf>
    <xf numFmtId="164" fontId="132" fillId="0" borderId="0" xfId="440" applyNumberFormat="1" applyFont="1" applyFill="1"/>
    <xf numFmtId="0" fontId="130" fillId="0" borderId="36" xfId="0" applyFont="1" applyBorder="1" applyAlignment="1">
      <alignment horizontal="center" vertical="center" wrapText="1"/>
    </xf>
    <xf numFmtId="0" fontId="130" fillId="0" borderId="21" xfId="0" applyFont="1" applyBorder="1" applyAlignment="1">
      <alignment horizontal="center" vertical="center" wrapText="1"/>
    </xf>
    <xf numFmtId="225" fontId="131" fillId="46" borderId="0" xfId="0" applyNumberFormat="1" applyFont="1" applyFill="1" applyAlignment="1">
      <alignment horizontal="center"/>
    </xf>
    <xf numFmtId="225" fontId="131" fillId="46" borderId="35" xfId="0" applyNumberFormat="1" applyFont="1" applyFill="1" applyBorder="1" applyAlignment="1">
      <alignment horizontal="center"/>
    </xf>
    <xf numFmtId="226" fontId="131" fillId="46" borderId="0" xfId="0" applyNumberFormat="1" applyFont="1" applyFill="1" applyAlignment="1">
      <alignment horizontal="center"/>
    </xf>
    <xf numFmtId="227" fontId="131" fillId="46" borderId="35" xfId="0" applyNumberFormat="1" applyFont="1" applyFill="1" applyBorder="1" applyAlignment="1">
      <alignment horizontal="center"/>
    </xf>
    <xf numFmtId="0" fontId="130" fillId="0" borderId="0" xfId="0" applyFont="1"/>
    <xf numFmtId="225" fontId="130" fillId="0" borderId="0" xfId="0" applyNumberFormat="1" applyFont="1" applyAlignment="1">
      <alignment horizontal="center"/>
    </xf>
    <xf numFmtId="225" fontId="130" fillId="0" borderId="35" xfId="0" applyNumberFormat="1" applyFont="1" applyBorder="1" applyAlignment="1">
      <alignment horizontal="center"/>
    </xf>
    <xf numFmtId="0" fontId="131" fillId="0" borderId="0" xfId="0" applyFont="1" applyAlignment="1">
      <alignment wrapText="1"/>
    </xf>
    <xf numFmtId="0" fontId="161" fillId="0" borderId="0" xfId="514" applyFont="1" applyAlignment="1" applyProtection="1"/>
    <xf numFmtId="0" fontId="162" fillId="0" borderId="0" xfId="514" applyFont="1" applyAlignment="1" applyProtection="1"/>
    <xf numFmtId="41" fontId="140" fillId="0" borderId="0" xfId="0" applyNumberFormat="1" applyFont="1" applyFill="1" applyBorder="1" applyAlignment="1">
      <alignment horizontal="right"/>
    </xf>
    <xf numFmtId="0" fontId="132" fillId="0" borderId="0" xfId="0" applyFont="1" applyFill="1" applyBorder="1" applyAlignment="1">
      <alignment horizontal="center" wrapText="1"/>
    </xf>
    <xf numFmtId="41" fontId="132" fillId="0" borderId="0" xfId="0" applyNumberFormat="1" applyFont="1" applyFill="1" applyBorder="1" applyAlignment="1">
      <alignment horizontal="right"/>
    </xf>
    <xf numFmtId="166" fontId="132" fillId="0" borderId="0" xfId="0" applyNumberFormat="1" applyFont="1" applyFill="1" applyAlignment="1">
      <alignment horizontal="right"/>
    </xf>
    <xf numFmtId="0" fontId="140" fillId="38" borderId="0" xfId="0" applyFont="1" applyFill="1" applyAlignment="1">
      <alignment horizontal="left" indent="2"/>
    </xf>
    <xf numFmtId="41" fontId="140" fillId="38" borderId="27" xfId="0" applyNumberFormat="1" applyFont="1" applyFill="1" applyBorder="1" applyAlignment="1">
      <alignment horizontal="right"/>
    </xf>
    <xf numFmtId="0" fontId="132" fillId="0" borderId="0" xfId="0" applyFont="1" applyFill="1" applyAlignment="1">
      <alignment horizontal="center" wrapText="1"/>
    </xf>
    <xf numFmtId="0" fontId="140" fillId="0" borderId="0" xfId="0" applyFont="1" applyFill="1" applyAlignment="1">
      <alignment horizontal="left" indent="4"/>
    </xf>
    <xf numFmtId="41" fontId="140" fillId="0" borderId="29" xfId="0" applyNumberFormat="1" applyFont="1" applyFill="1" applyBorder="1" applyAlignment="1">
      <alignment horizontal="right"/>
    </xf>
    <xf numFmtId="0" fontId="145" fillId="0" borderId="0" xfId="0" applyFont="1" applyFill="1"/>
    <xf numFmtId="41" fontId="132" fillId="0" borderId="21" xfId="0" applyNumberFormat="1" applyFont="1" applyFill="1" applyBorder="1" applyAlignment="1">
      <alignment horizontal="right"/>
    </xf>
    <xf numFmtId="0" fontId="132" fillId="0" borderId="0" xfId="0" applyFont="1" applyFill="1" applyAlignment="1">
      <alignment horizontal="left" wrapText="1" indent="2"/>
    </xf>
    <xf numFmtId="41" fontId="132" fillId="0" borderId="1" xfId="0" applyNumberFormat="1" applyFont="1" applyFill="1" applyBorder="1" applyAlignment="1">
      <alignment horizontal="right"/>
    </xf>
    <xf numFmtId="41" fontId="140" fillId="0" borderId="28" xfId="0" applyNumberFormat="1" applyFont="1" applyFill="1" applyBorder="1" applyAlignment="1">
      <alignment horizontal="right"/>
    </xf>
    <xf numFmtId="43" fontId="132" fillId="0" borderId="0" xfId="0" applyNumberFormat="1" applyFont="1" applyFill="1" applyAlignment="1">
      <alignment horizontal="right" wrapText="1"/>
    </xf>
    <xf numFmtId="0" fontId="132" fillId="0" borderId="0" xfId="0" applyFont="1" applyFill="1" applyBorder="1" applyAlignment="1">
      <alignment horizontal="center" vertical="center" wrapText="1"/>
    </xf>
    <xf numFmtId="0" fontId="140" fillId="0" borderId="0" xfId="0" applyFont="1" applyFill="1" applyAlignment="1">
      <alignment horizontal="center" vertical="center" wrapText="1"/>
    </xf>
    <xf numFmtId="164" fontId="132" fillId="0" borderId="0" xfId="440" applyNumberFormat="1" applyFont="1" applyFill="1" applyAlignment="1">
      <alignment wrapText="1"/>
    </xf>
    <xf numFmtId="14" fontId="132" fillId="0" borderId="0" xfId="0" applyNumberFormat="1" applyFont="1"/>
    <xf numFmtId="0" fontId="135" fillId="0" borderId="0" xfId="0" applyFont="1" applyAlignment="1">
      <alignment horizontal="center"/>
    </xf>
    <xf numFmtId="0" fontId="132" fillId="0" borderId="0" xfId="0" applyFont="1" applyFill="1" applyAlignment="1">
      <alignment horizontal="left" vertical="top" wrapText="1"/>
    </xf>
    <xf numFmtId="0" fontId="161" fillId="0" borderId="0" xfId="514" applyFont="1" applyFill="1" applyAlignment="1" applyProtection="1">
      <alignment horizontal="right"/>
    </xf>
    <xf numFmtId="0" fontId="148" fillId="42" borderId="0" xfId="0" applyFont="1" applyFill="1" applyAlignment="1">
      <alignment horizontal="left" indent="1"/>
    </xf>
    <xf numFmtId="0" fontId="163" fillId="0" borderId="0" xfId="2834" applyFont="1" applyAlignment="1">
      <alignment horizontal="left" vertical="center" readingOrder="1"/>
    </xf>
    <xf numFmtId="0" fontId="112" fillId="0" borderId="0" xfId="2837" applyFont="1" applyBorder="1"/>
    <xf numFmtId="0" fontId="116" fillId="0" borderId="30" xfId="2842" applyFont="1" applyFill="1" applyBorder="1" applyAlignment="1">
      <alignment horizontal="center"/>
    </xf>
    <xf numFmtId="0" fontId="120" fillId="0" borderId="0" xfId="2837" applyFont="1" applyFill="1" applyBorder="1" applyAlignment="1"/>
    <xf numFmtId="0" fontId="121" fillId="0" borderId="32" xfId="2837" applyFont="1" applyBorder="1" applyAlignment="1">
      <alignment horizontal="left" indent="2"/>
    </xf>
    <xf numFmtId="222" fontId="120" fillId="0" borderId="32" xfId="2837" applyNumberFormat="1" applyFont="1" applyFill="1" applyBorder="1" applyAlignment="1">
      <alignment horizontal="right"/>
    </xf>
    <xf numFmtId="0" fontId="121" fillId="0" borderId="0" xfId="2837" applyFont="1" applyAlignment="1">
      <alignment horizontal="left" indent="2"/>
    </xf>
    <xf numFmtId="0" fontId="169" fillId="0" borderId="15" xfId="514" applyFont="1" applyBorder="1" applyAlignment="1" applyProtection="1">
      <alignment horizontal="center"/>
    </xf>
    <xf numFmtId="0" fontId="132" fillId="0" borderId="0" xfId="0" applyFont="1" applyFill="1" applyAlignment="1">
      <alignment horizontal="left" vertical="top" wrapText="1" indent="2"/>
    </xf>
    <xf numFmtId="0" fontId="140" fillId="38" borderId="0" xfId="0" applyFont="1" applyFill="1" applyAlignment="1">
      <alignment horizontal="left" wrapText="1" indent="1"/>
    </xf>
    <xf numFmtId="0" fontId="132" fillId="38" borderId="0" xfId="0" applyFont="1" applyFill="1" applyAlignment="1">
      <alignment horizontal="left" wrapText="1" indent="1"/>
    </xf>
    <xf numFmtId="164" fontId="132" fillId="0" borderId="29" xfId="440" applyNumberFormat="1" applyFont="1" applyFill="1" applyBorder="1" applyAlignment="1">
      <alignment horizontal="right" wrapText="1"/>
    </xf>
    <xf numFmtId="0" fontId="132" fillId="38" borderId="0" xfId="0" applyFont="1" applyFill="1" applyAlignment="1">
      <alignment horizontal="right" wrapText="1"/>
    </xf>
    <xf numFmtId="0" fontId="122" fillId="0" borderId="0" xfId="2837" applyFont="1"/>
    <xf numFmtId="0" fontId="122" fillId="0" borderId="0" xfId="2837" applyFont="1" applyBorder="1" applyAlignment="1">
      <alignment horizontal="left"/>
    </xf>
    <xf numFmtId="0" fontId="123" fillId="0" borderId="0" xfId="2837" applyFont="1" applyBorder="1" applyAlignment="1">
      <alignment horizontal="left"/>
    </xf>
    <xf numFmtId="9" fontId="123" fillId="0" borderId="0" xfId="2837" applyNumberFormat="1" applyFont="1" applyAlignment="1">
      <alignment horizontal="right"/>
    </xf>
    <xf numFmtId="0" fontId="145" fillId="0" borderId="0" xfId="2837" applyFont="1" applyFill="1" applyBorder="1" applyAlignment="1">
      <alignment horizontal="left"/>
    </xf>
    <xf numFmtId="0" fontId="148" fillId="42" borderId="0" xfId="0" applyFont="1" applyFill="1" applyAlignment="1">
      <alignment horizontal="center"/>
    </xf>
    <xf numFmtId="0" fontId="153" fillId="42" borderId="0" xfId="0" applyFont="1" applyFill="1" applyAlignment="1">
      <alignment horizontal="center"/>
    </xf>
    <xf numFmtId="0" fontId="136" fillId="0" borderId="0" xfId="0" applyFont="1" applyAlignment="1">
      <alignment horizontal="left" wrapText="1"/>
    </xf>
  </cellXfs>
  <cellStyles count="290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3" xfId="2844"/>
    <cellStyle name="Comma 12" xfId="2845"/>
    <cellStyle name="Comma 169" xfId="2846"/>
    <cellStyle name="Comma 2" xfId="441"/>
    <cellStyle name="Comma 2 2 10" xfId="2847"/>
    <cellStyle name="Comma 2 8" xfId="2848"/>
    <cellStyle name="Comma 2 93" xfId="2849"/>
    <cellStyle name="Comma 3" xfId="442"/>
    <cellStyle name="Comma 3 2" xfId="443"/>
    <cellStyle name="Comma 3 2 3" xfId="2850"/>
    <cellStyle name="Comma 4" xfId="444"/>
    <cellStyle name="Comma 4 2" xfId="445"/>
    <cellStyle name="Comma 4 6" xfId="2851"/>
    <cellStyle name="Comma 5" xfId="446"/>
    <cellStyle name="Comma 5 2" xfId="447"/>
    <cellStyle name="Comma 51" xfId="2852"/>
    <cellStyle name="Comma 6" xfId="448"/>
    <cellStyle name="Comma 6 2" xfId="2825"/>
    <cellStyle name="Comma 7" xfId="449"/>
    <cellStyle name="Comma 76" xfId="2853"/>
    <cellStyle name="Comma 77" xfId="2854"/>
    <cellStyle name="Comma 8" xfId="450"/>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3 2" xfId="2855"/>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2" xfId="2856"/>
    <cellStyle name="Normal 10 10 2 2" xfId="2834"/>
    <cellStyle name="Normal 10 2" xfId="2830"/>
    <cellStyle name="Normal 10 4" xfId="2857"/>
    <cellStyle name="Normal 103" xfId="2858"/>
    <cellStyle name="Normal 11" xfId="2826"/>
    <cellStyle name="Normal 11 2" xfId="2837"/>
    <cellStyle name="Normal 11 2 2" xfId="2842"/>
    <cellStyle name="Normal 11 2 2 2" xfId="2859"/>
    <cellStyle name="Normal 11 2 3" xfId="2860"/>
    <cellStyle name="Normal 11 2 3 2" xfId="2861"/>
    <cellStyle name="Normal 112" xfId="2862"/>
    <cellStyle name="Normal 113" xfId="2863"/>
    <cellStyle name="Normal 12" xfId="2829"/>
    <cellStyle name="Normal 13" xfId="2836"/>
    <cellStyle name="Normal 13 2" xfId="2864"/>
    <cellStyle name="Normal 2" xfId="552"/>
    <cellStyle name="Normal 2 10" xfId="2865"/>
    <cellStyle name="Normal 2 132 2" xfId="2866"/>
    <cellStyle name="Normal 2 136" xfId="2867"/>
    <cellStyle name="Normal 2 136 2" xfId="2868"/>
    <cellStyle name="Normal 2 2" xfId="2869"/>
    <cellStyle name="Normal 2 2 2" xfId="2870"/>
    <cellStyle name="Normal 2 2 3" xfId="2871"/>
    <cellStyle name="Normal 2 64" xfId="2872"/>
    <cellStyle name="Normal 2 68" xfId="2873"/>
    <cellStyle name="Normal 258" xfId="2874"/>
    <cellStyle name="Normal 3" xfId="553"/>
    <cellStyle name="Normal 3 26" xfId="2875"/>
    <cellStyle name="Normal 3 3" xfId="2876"/>
    <cellStyle name="Normal 3 78" xfId="2877"/>
    <cellStyle name="Normal 4" xfId="554"/>
    <cellStyle name="Normal 5" xfId="555"/>
    <cellStyle name="Normal 5 2" xfId="2835"/>
    <cellStyle name="Normal 5 51" xfId="2878"/>
    <cellStyle name="Normal 6" xfId="556"/>
    <cellStyle name="Normal 6 53" xfId="2879"/>
    <cellStyle name="Normal 7" xfId="557"/>
    <cellStyle name="Normal 7 107" xfId="2880"/>
    <cellStyle name="Normal 8" xfId="558"/>
    <cellStyle name="Normal 9" xfId="559"/>
    <cellStyle name="Normal 91 2" xfId="2881"/>
    <cellStyle name="Normal 92" xfId="2882"/>
    <cellStyle name="Normal 92 2 2" xfId="2883"/>
    <cellStyle name="Normal 92 2 3 2" xfId="2884"/>
    <cellStyle name="Normal 92 2 3 2 2" xfId="2885"/>
    <cellStyle name="Normal 92 2 4" xfId="2886"/>
    <cellStyle name="Normal 92 3" xfId="2887"/>
    <cellStyle name="Normal 92 4 2" xfId="2888"/>
    <cellStyle name="Normal 92 5" xfId="2889"/>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2" xfId="2890"/>
    <cellStyle name="Percent 2" xfId="589"/>
    <cellStyle name="Percent 2 5" xfId="2891"/>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4"/>
  <sheetViews>
    <sheetView showGridLines="0" tabSelected="1" zoomScale="90" zoomScaleNormal="90" workbookViewId="0"/>
  </sheetViews>
  <sheetFormatPr defaultColWidth="0" defaultRowHeight="15" zeroHeight="1"/>
  <cols>
    <col min="1" max="1" width="8.88671875" style="9" customWidth="1"/>
    <col min="2" max="2" width="72.109375" style="9" customWidth="1"/>
    <col min="3" max="4" width="8.88671875" style="9" customWidth="1"/>
    <col min="5" max="16384" width="8.88671875" style="9" hidden="1"/>
  </cols>
  <sheetData>
    <row r="1" spans="1:3">
      <c r="A1" s="162"/>
    </row>
    <row r="2" spans="1:3"/>
    <row r="3" spans="1:3"/>
    <row r="4" spans="1:3"/>
    <row r="5" spans="1:3"/>
    <row r="6" spans="1:3"/>
    <row r="7" spans="1:3" ht="20.399999999999999">
      <c r="B7" s="255" t="s">
        <v>140</v>
      </c>
      <c r="C7" s="255"/>
    </row>
    <row r="8" spans="1:3" ht="20.399999999999999">
      <c r="B8" s="256" t="s">
        <v>214</v>
      </c>
      <c r="C8" s="256"/>
    </row>
    <row r="9" spans="1:3" ht="19.2">
      <c r="B9" s="22" t="s">
        <v>218</v>
      </c>
      <c r="C9" s="8"/>
    </row>
    <row r="10" spans="1:3" ht="19.2">
      <c r="B10" s="157" t="s">
        <v>141</v>
      </c>
      <c r="C10" s="158" t="s">
        <v>179</v>
      </c>
    </row>
    <row r="11" spans="1:3" ht="19.2">
      <c r="B11" s="10" t="s">
        <v>215</v>
      </c>
      <c r="C11" s="244">
        <v>1</v>
      </c>
    </row>
    <row r="12" spans="1:3" ht="19.2">
      <c r="B12" s="10" t="s">
        <v>142</v>
      </c>
      <c r="C12" s="244">
        <v>2</v>
      </c>
    </row>
    <row r="13" spans="1:3" ht="19.2">
      <c r="B13" s="10" t="s">
        <v>143</v>
      </c>
      <c r="C13" s="244">
        <v>3</v>
      </c>
    </row>
    <row r="14" spans="1:3" ht="19.2">
      <c r="B14" s="10" t="s">
        <v>144</v>
      </c>
      <c r="C14" s="244">
        <v>4</v>
      </c>
    </row>
    <row r="15" spans="1:3" ht="19.2">
      <c r="B15" s="10" t="s">
        <v>183</v>
      </c>
      <c r="C15" s="244">
        <v>5</v>
      </c>
    </row>
    <row r="16" spans="1:3" ht="19.2">
      <c r="B16" s="10" t="s">
        <v>182</v>
      </c>
      <c r="C16" s="244">
        <v>6</v>
      </c>
    </row>
    <row r="17" spans="2:3" ht="19.2">
      <c r="B17" s="10" t="s">
        <v>225</v>
      </c>
      <c r="C17" s="244">
        <v>7</v>
      </c>
    </row>
    <row r="18" spans="2:3" ht="19.2">
      <c r="B18" s="10" t="s">
        <v>241</v>
      </c>
      <c r="C18" s="244">
        <v>8</v>
      </c>
    </row>
    <row r="19" spans="2:3" ht="19.2">
      <c r="B19" s="10" t="s">
        <v>181</v>
      </c>
      <c r="C19" s="244">
        <v>9</v>
      </c>
    </row>
    <row r="20" spans="2:3" ht="19.2">
      <c r="B20" s="10" t="s">
        <v>203</v>
      </c>
      <c r="C20" s="244">
        <v>10</v>
      </c>
    </row>
    <row r="21" spans="2:3" ht="19.2">
      <c r="B21" s="10" t="s">
        <v>192</v>
      </c>
      <c r="C21" s="244">
        <v>11</v>
      </c>
    </row>
    <row r="22" spans="2:3" ht="19.2">
      <c r="B22" s="10" t="s">
        <v>201</v>
      </c>
      <c r="C22" s="244">
        <v>12</v>
      </c>
    </row>
    <row r="23" spans="2:3">
      <c r="C23" s="11"/>
    </row>
    <row r="24" spans="2:3">
      <c r="C24" s="11"/>
    </row>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    '!A1" display="'9. PF EBITDA Reconciliation    '!A1"/>
    <hyperlink ref="C20" location="'10. Savings'!Print_Area" display="'10. Savings'!Print_Area"/>
    <hyperlink ref="C21" location="'11. EquitySecurities'!Print_Area" display="'11. EquitySecurities'!Print_Area"/>
    <hyperlink ref="C22" location="'12. OutstandingDebtTax'!Print_Area" display="'12. OutstandingDebtTax'!Print_Area"/>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7" right="0.7" top="0.75" bottom="0.75" header="0.3" footer="0.3"/>
  <pageSetup orientation="landscape" r:id="rId1"/>
  <headerFooter differentFirst="1">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Z112"/>
  <sheetViews>
    <sheetView showGridLines="0" zoomScale="80" zoomScaleNormal="80" zoomScaleSheetLayoutView="100" workbookViewId="0">
      <pane xSplit="2" ySplit="4" topLeftCell="C5" activePane="bottomRight" state="frozen"/>
      <selection activeCell="P12" sqref="P12"/>
      <selection pane="topRight" activeCell="P12" sqref="P12"/>
      <selection pane="bottomLeft" activeCell="P12" sqref="P12"/>
      <selection pane="bottomRight" activeCell="B1" sqref="B1"/>
    </sheetView>
  </sheetViews>
  <sheetFormatPr defaultColWidth="0" defaultRowHeight="13.8" zeroHeight="1" outlineLevelRow="1"/>
  <cols>
    <col min="1" max="1" width="2.21875" style="138" customWidth="1"/>
    <col min="2" max="2" width="44.33203125" style="138" customWidth="1"/>
    <col min="3" max="8" width="10.21875" style="138" customWidth="1"/>
    <col min="9" max="9" width="1.77734375" style="138" hidden="1" customWidth="1"/>
    <col min="10" max="10" width="1.109375" style="138" hidden="1" customWidth="1"/>
    <col min="11" max="11" width="10.21875" style="138" hidden="1" customWidth="1"/>
    <col min="12" max="12" width="1.109375" style="138" hidden="1" customWidth="1"/>
    <col min="13" max="13" width="10.21875" style="138" hidden="1" customWidth="1"/>
    <col min="14" max="15" width="1.109375" style="138" customWidth="1"/>
    <col min="16" max="16" width="10.21875" style="138" customWidth="1"/>
    <col min="17" max="17" width="1.109375" style="138" customWidth="1"/>
    <col min="18" max="18" width="10.21875" style="138" customWidth="1"/>
    <col min="19" max="19" width="1.109375" style="138" customWidth="1"/>
    <col min="20" max="20" width="16.33203125" style="138" customWidth="1"/>
    <col min="21" max="26" width="0" style="138" hidden="1"/>
    <col min="27" max="16384" width="12.77734375" style="138" hidden="1"/>
  </cols>
  <sheetData>
    <row r="1" spans="1:20"/>
    <row r="2" spans="1:20" ht="27">
      <c r="B2" s="237" t="s">
        <v>277</v>
      </c>
    </row>
    <row r="3" spans="1:20" ht="15" customHeight="1">
      <c r="B3" s="238"/>
      <c r="T3" s="14" t="s">
        <v>180</v>
      </c>
    </row>
    <row r="4" spans="1:20" ht="15" customHeight="1" thickBot="1">
      <c r="B4" s="102"/>
      <c r="C4" s="103" t="s">
        <v>150</v>
      </c>
      <c r="D4" s="103" t="s">
        <v>151</v>
      </c>
      <c r="E4" s="103" t="s">
        <v>152</v>
      </c>
      <c r="F4" s="103" t="s">
        <v>153</v>
      </c>
      <c r="G4" s="103" t="s">
        <v>223</v>
      </c>
      <c r="H4" s="103" t="s">
        <v>263</v>
      </c>
      <c r="I4" s="139"/>
      <c r="J4" s="140" t="s">
        <v>161</v>
      </c>
      <c r="K4" s="103" t="s">
        <v>278</v>
      </c>
      <c r="L4" s="139"/>
      <c r="M4" s="103" t="s">
        <v>279</v>
      </c>
      <c r="N4" s="140"/>
      <c r="O4" s="139"/>
      <c r="P4" s="103" t="s">
        <v>39</v>
      </c>
      <c r="Q4" s="139"/>
      <c r="R4" s="239" t="s">
        <v>265</v>
      </c>
      <c r="S4" s="139"/>
    </row>
    <row r="5" spans="1:20" s="99" customFormat="1" ht="15" customHeight="1">
      <c r="B5" s="141"/>
      <c r="C5" s="141"/>
      <c r="D5" s="141"/>
      <c r="E5" s="141"/>
      <c r="F5" s="141"/>
      <c r="G5" s="141"/>
      <c r="H5" s="141"/>
      <c r="I5" s="142"/>
      <c r="J5" s="148" t="s">
        <v>161</v>
      </c>
      <c r="K5" s="141"/>
      <c r="L5" s="141"/>
      <c r="M5" s="141"/>
      <c r="N5" s="144"/>
      <c r="O5" s="141"/>
      <c r="P5" s="141"/>
      <c r="Q5" s="141"/>
      <c r="R5" s="141"/>
      <c r="S5" s="141"/>
    </row>
    <row r="6" spans="1:20" s="99" customFormat="1" ht="15" customHeight="1">
      <c r="B6" s="2" t="s">
        <v>307</v>
      </c>
      <c r="C6" s="96"/>
      <c r="D6" s="96"/>
      <c r="E6" s="96"/>
      <c r="F6" s="96"/>
      <c r="G6" s="96"/>
      <c r="H6" s="96"/>
      <c r="I6" s="96"/>
      <c r="J6" s="96"/>
      <c r="K6" s="96"/>
      <c r="L6" s="96"/>
      <c r="M6" s="96"/>
      <c r="N6" s="96"/>
      <c r="O6" s="96"/>
      <c r="P6" s="96"/>
      <c r="Q6" s="96"/>
      <c r="R6" s="96"/>
      <c r="S6" s="96"/>
    </row>
    <row r="7" spans="1:20" s="99" customFormat="1" ht="15" customHeight="1">
      <c r="B7" s="136" t="s">
        <v>145</v>
      </c>
      <c r="C7" s="137"/>
      <c r="D7" s="137"/>
      <c r="E7" s="137"/>
      <c r="F7" s="137"/>
      <c r="G7" s="137"/>
      <c r="H7" s="137"/>
      <c r="I7" s="137"/>
      <c r="J7" s="138"/>
      <c r="K7" s="137"/>
      <c r="L7" s="138"/>
      <c r="M7" s="137"/>
      <c r="N7" s="138"/>
      <c r="O7" s="138"/>
      <c r="P7" s="137"/>
      <c r="Q7" s="138"/>
      <c r="R7" s="137"/>
      <c r="S7" s="138"/>
    </row>
    <row r="8" spans="1:20" s="99" customFormat="1" ht="15" customHeight="1">
      <c r="B8" s="250" t="s">
        <v>308</v>
      </c>
      <c r="C8" s="142">
        <v>393.16705134368362</v>
      </c>
      <c r="D8" s="142">
        <v>410.38168223752746</v>
      </c>
      <c r="E8" s="142">
        <v>383.03000559092044</v>
      </c>
      <c r="F8" s="142">
        <v>399.64334425733591</v>
      </c>
      <c r="G8" s="142">
        <v>403.76469007781719</v>
      </c>
      <c r="H8" s="142">
        <v>390.15971691157785</v>
      </c>
      <c r="I8" s="142"/>
      <c r="J8" s="148"/>
      <c r="K8" s="141"/>
      <c r="L8" s="141"/>
      <c r="M8" s="141"/>
      <c r="N8" s="144"/>
      <c r="O8" s="141"/>
      <c r="P8" s="145">
        <f>SUM(C8:F8)</f>
        <v>1586.2220834294674</v>
      </c>
      <c r="Q8" s="145"/>
      <c r="R8" s="145">
        <f>SUM(E8:H8)</f>
        <v>1576.5977568376513</v>
      </c>
      <c r="S8" s="141"/>
    </row>
    <row r="9" spans="1:20" ht="3.6" customHeight="1">
      <c r="B9" s="122"/>
      <c r="C9" s="142"/>
      <c r="D9" s="142"/>
      <c r="E9" s="142"/>
      <c r="F9" s="142"/>
      <c r="G9" s="142"/>
      <c r="H9" s="142"/>
      <c r="I9" s="142"/>
      <c r="J9" s="148"/>
      <c r="K9" s="146"/>
      <c r="L9" s="146"/>
      <c r="M9" s="146"/>
      <c r="N9" s="147"/>
      <c r="O9" s="146"/>
      <c r="P9" s="145"/>
      <c r="Q9" s="145"/>
      <c r="R9" s="145"/>
      <c r="S9" s="146"/>
    </row>
    <row r="10" spans="1:20" s="99" customFormat="1" ht="15" customHeight="1">
      <c r="B10" s="251" t="s">
        <v>310</v>
      </c>
      <c r="C10" s="128">
        <v>306.71462659363863</v>
      </c>
      <c r="D10" s="128">
        <v>318.28859107118035</v>
      </c>
      <c r="E10" s="128">
        <v>301.19726805371016</v>
      </c>
      <c r="F10" s="128">
        <v>318.80656443495246</v>
      </c>
      <c r="G10" s="128">
        <v>326.48454047660692</v>
      </c>
      <c r="H10" s="128">
        <v>323.71836593971943</v>
      </c>
      <c r="I10" s="142"/>
      <c r="J10" s="148"/>
      <c r="K10" s="141"/>
      <c r="L10" s="141"/>
      <c r="M10" s="141"/>
      <c r="N10" s="144"/>
      <c r="O10" s="141"/>
      <c r="P10" s="146">
        <f>SUM(C10:F10)</f>
        <v>1245.0070501534815</v>
      </c>
      <c r="Q10" s="146"/>
      <c r="R10" s="146">
        <f>SUM(E10:H10)</f>
        <v>1270.2067389049889</v>
      </c>
      <c r="S10" s="141"/>
    </row>
    <row r="11" spans="1:20" ht="3.6" customHeight="1">
      <c r="B11" s="122"/>
      <c r="C11" s="142"/>
      <c r="D11" s="142"/>
      <c r="E11" s="142"/>
      <c r="F11" s="142"/>
      <c r="G11" s="142"/>
      <c r="H11" s="142"/>
      <c r="I11" s="142"/>
      <c r="J11" s="148"/>
      <c r="K11" s="146"/>
      <c r="L11" s="146"/>
      <c r="M11" s="146"/>
      <c r="N11" s="147"/>
      <c r="O11" s="146"/>
      <c r="P11" s="146"/>
      <c r="Q11" s="146"/>
      <c r="R11" s="146"/>
      <c r="S11" s="146"/>
    </row>
    <row r="12" spans="1:20" s="99" customFormat="1" ht="15" customHeight="1">
      <c r="B12" s="251" t="s">
        <v>159</v>
      </c>
      <c r="C12" s="128">
        <v>99.374776309275887</v>
      </c>
      <c r="D12" s="128">
        <v>96.428110372286369</v>
      </c>
      <c r="E12" s="128">
        <v>87.094036894476744</v>
      </c>
      <c r="F12" s="128">
        <v>93.450945586326554</v>
      </c>
      <c r="G12" s="128">
        <v>96.883051456754401</v>
      </c>
      <c r="H12" s="128">
        <v>92.153609872692471</v>
      </c>
      <c r="I12" s="142"/>
      <c r="J12" s="148"/>
      <c r="K12" s="141"/>
      <c r="L12" s="141"/>
      <c r="M12" s="141"/>
      <c r="N12" s="144"/>
      <c r="O12" s="141"/>
      <c r="P12" s="146">
        <f>SUM(C12:F12)</f>
        <v>376.34786916236555</v>
      </c>
      <c r="Q12" s="146"/>
      <c r="R12" s="146">
        <f>SUM(E12:H12)</f>
        <v>369.58164381025017</v>
      </c>
      <c r="S12" s="141"/>
    </row>
    <row r="13" spans="1:20" s="99" customFormat="1" ht="15" customHeight="1">
      <c r="B13" s="252" t="s">
        <v>309</v>
      </c>
      <c r="C13" s="253">
        <f t="shared" ref="C13" si="0">C12/C10</f>
        <v>0.32399751330064858</v>
      </c>
      <c r="D13" s="253">
        <f t="shared" ref="D13" si="1">D12/D10</f>
        <v>0.30295811121524524</v>
      </c>
      <c r="E13" s="253">
        <f t="shared" ref="E13" si="2">E12/E10</f>
        <v>0.28915945173495378</v>
      </c>
      <c r="F13" s="253">
        <f t="shared" ref="F13" si="3">F12/F10</f>
        <v>0.29312741960617239</v>
      </c>
      <c r="G13" s="253">
        <f t="shared" ref="G13" si="4">G12/G10</f>
        <v>0.29674621443123494</v>
      </c>
      <c r="H13" s="253">
        <f t="shared" ref="H13" si="5">H12/H10</f>
        <v>0.28467217053064164</v>
      </c>
      <c r="I13" s="142"/>
      <c r="J13" s="148"/>
      <c r="K13" s="141"/>
      <c r="L13" s="141"/>
      <c r="M13" s="141"/>
      <c r="N13" s="144"/>
      <c r="O13" s="141"/>
      <c r="P13" s="253">
        <f t="shared" ref="P13" si="6">P12/P10</f>
        <v>0.30228573333457853</v>
      </c>
      <c r="Q13" s="253" t="e">
        <f t="shared" ref="Q13" si="7">Q12/Q10</f>
        <v>#DIV/0!</v>
      </c>
      <c r="R13" s="253">
        <f t="shared" ref="R13" si="8">R12/R10</f>
        <v>0.29096180368941876</v>
      </c>
      <c r="S13" s="141"/>
    </row>
    <row r="14" spans="1:20" s="99" customFormat="1" ht="15" customHeight="1">
      <c r="B14" s="252"/>
      <c r="C14" s="253"/>
      <c r="D14" s="253"/>
      <c r="E14" s="253"/>
      <c r="F14" s="253"/>
      <c r="G14" s="253"/>
      <c r="H14" s="253"/>
      <c r="I14" s="142"/>
      <c r="J14" s="148"/>
      <c r="K14" s="141"/>
      <c r="L14" s="141"/>
      <c r="M14" s="141"/>
      <c r="N14" s="144"/>
      <c r="O14" s="141"/>
      <c r="P14" s="253"/>
      <c r="Q14" s="253"/>
      <c r="R14" s="253"/>
      <c r="S14" s="141"/>
    </row>
    <row r="15" spans="1:20" ht="15">
      <c r="A15" s="240"/>
      <c r="B15" s="254" t="s">
        <v>311</v>
      </c>
    </row>
    <row r="16" spans="1:20" s="99" customFormat="1" ht="15" customHeight="1">
      <c r="C16" s="141"/>
      <c r="D16" s="141"/>
      <c r="E16" s="141"/>
      <c r="F16" s="141"/>
      <c r="G16" s="141"/>
      <c r="H16" s="141"/>
      <c r="I16" s="142"/>
      <c r="J16" s="149"/>
      <c r="K16" s="141"/>
      <c r="L16" s="141"/>
      <c r="M16" s="141"/>
      <c r="N16" s="141"/>
      <c r="O16" s="141"/>
      <c r="P16" s="141"/>
      <c r="Q16" s="141"/>
      <c r="R16" s="141"/>
      <c r="S16" s="141"/>
    </row>
    <row r="17" spans="1:20" s="99" customFormat="1" ht="15" customHeight="1">
      <c r="B17" s="141"/>
      <c r="C17" s="141"/>
      <c r="D17" s="141"/>
      <c r="E17" s="141"/>
      <c r="F17" s="141"/>
      <c r="G17" s="141"/>
      <c r="H17" s="141"/>
      <c r="I17" s="142"/>
      <c r="J17" s="149"/>
      <c r="K17" s="141"/>
      <c r="L17" s="141"/>
      <c r="M17" s="141"/>
      <c r="N17" s="141"/>
      <c r="O17" s="141"/>
      <c r="P17" s="141"/>
      <c r="Q17" s="141"/>
      <c r="R17" s="141"/>
      <c r="S17" s="141"/>
    </row>
    <row r="18" spans="1:20" s="99" customFormat="1" ht="15" customHeight="1">
      <c r="A18" s="138"/>
      <c r="B18" s="2" t="s">
        <v>168</v>
      </c>
      <c r="C18" s="96"/>
      <c r="D18" s="96"/>
      <c r="E18" s="96"/>
      <c r="F18" s="96"/>
      <c r="G18" s="96"/>
      <c r="H18" s="96"/>
      <c r="I18" s="96"/>
      <c r="J18" s="96"/>
      <c r="K18" s="96"/>
      <c r="L18" s="96"/>
      <c r="M18" s="96"/>
      <c r="N18" s="96"/>
      <c r="O18" s="96"/>
      <c r="P18" s="96"/>
      <c r="Q18" s="96"/>
      <c r="R18" s="96"/>
      <c r="S18" s="96"/>
      <c r="T18" s="138"/>
    </row>
    <row r="19" spans="1:20" s="99" customFormat="1" ht="15" customHeight="1">
      <c r="A19" s="138"/>
      <c r="B19" s="136" t="s">
        <v>145</v>
      </c>
      <c r="C19" s="137"/>
      <c r="D19" s="137"/>
      <c r="E19" s="137"/>
      <c r="F19" s="137"/>
      <c r="G19" s="137"/>
      <c r="H19" s="137"/>
      <c r="I19" s="137"/>
      <c r="J19" s="138"/>
      <c r="K19" s="137"/>
      <c r="L19" s="138"/>
      <c r="M19" s="137"/>
      <c r="N19" s="138"/>
      <c r="O19" s="138"/>
      <c r="P19" s="137"/>
      <c r="Q19" s="138"/>
      <c r="R19" s="137"/>
      <c r="S19" s="138"/>
      <c r="T19" s="138"/>
    </row>
    <row r="20" spans="1:20" s="99" customFormat="1" ht="15" customHeight="1">
      <c r="B20" s="141"/>
      <c r="C20" s="141"/>
      <c r="D20" s="141"/>
      <c r="E20" s="141"/>
      <c r="F20" s="141"/>
      <c r="G20" s="141"/>
      <c r="H20" s="141"/>
      <c r="I20" s="142"/>
      <c r="J20" s="148"/>
      <c r="K20" s="141"/>
      <c r="L20" s="141"/>
      <c r="M20" s="141"/>
      <c r="N20" s="144"/>
      <c r="O20" s="141"/>
      <c r="P20" s="141"/>
      <c r="Q20" s="141"/>
      <c r="R20" s="141"/>
      <c r="S20" s="141"/>
    </row>
    <row r="21" spans="1:20" ht="19.95" customHeight="1">
      <c r="B21" s="122" t="s">
        <v>169</v>
      </c>
      <c r="C21" s="142">
        <v>-23.994169716129981</v>
      </c>
      <c r="D21" s="142">
        <v>-25.181646646615707</v>
      </c>
      <c r="E21" s="142">
        <v>-28.940327654351755</v>
      </c>
      <c r="F21" s="142">
        <v>-84.400833497434618</v>
      </c>
      <c r="G21" s="142">
        <v>-29.907354720144671</v>
      </c>
      <c r="H21" s="142">
        <v>-34.146124491336671</v>
      </c>
      <c r="I21" s="142"/>
      <c r="J21" s="148" t="s">
        <v>161</v>
      </c>
      <c r="K21" s="142">
        <f>SUM(C21:D21)</f>
        <v>-49.175816362745692</v>
      </c>
      <c r="L21" s="142"/>
      <c r="M21" s="142">
        <f>SUM(G21:H21)</f>
        <v>-64.053479211481346</v>
      </c>
      <c r="N21" s="143"/>
      <c r="O21" s="145"/>
      <c r="P21" s="142">
        <f>SUM(C21:F21)</f>
        <v>-162.51697751453207</v>
      </c>
      <c r="Q21" s="142"/>
      <c r="R21" s="142">
        <f>SUM(E21:H21)</f>
        <v>-177.39464036326771</v>
      </c>
      <c r="S21" s="145"/>
    </row>
    <row r="22" spans="1:20" ht="3.6" customHeight="1">
      <c r="B22" s="122"/>
      <c r="C22" s="146">
        <v>0</v>
      </c>
      <c r="D22" s="146">
        <v>0</v>
      </c>
      <c r="E22" s="146">
        <v>0</v>
      </c>
      <c r="F22" s="146">
        <v>0</v>
      </c>
      <c r="G22" s="146">
        <v>0</v>
      </c>
      <c r="H22" s="146">
        <v>0</v>
      </c>
      <c r="I22" s="142"/>
      <c r="J22" s="148" t="s">
        <v>161</v>
      </c>
      <c r="K22" s="146">
        <v>0</v>
      </c>
      <c r="L22" s="146"/>
      <c r="M22" s="146">
        <v>0</v>
      </c>
      <c r="N22" s="147"/>
      <c r="O22" s="146"/>
      <c r="P22" s="146">
        <v>0</v>
      </c>
      <c r="Q22" s="146"/>
      <c r="R22" s="146">
        <v>0</v>
      </c>
      <c r="S22" s="146"/>
    </row>
    <row r="23" spans="1:20" s="151" customFormat="1" ht="19.95" customHeight="1">
      <c r="B23" s="110" t="s">
        <v>170</v>
      </c>
      <c r="C23" s="115">
        <v>4.0245614308543001</v>
      </c>
      <c r="D23" s="115">
        <v>1.6192626574316002</v>
      </c>
      <c r="E23" s="115">
        <v>-0.73276578451199992</v>
      </c>
      <c r="F23" s="115">
        <v>3.4962613393438002</v>
      </c>
      <c r="G23" s="115">
        <v>4.7202028535554001</v>
      </c>
      <c r="H23" s="115">
        <v>4.7384604220091004</v>
      </c>
      <c r="I23" s="142"/>
      <c r="J23" s="148" t="s">
        <v>161</v>
      </c>
      <c r="K23" s="115">
        <f>SUM(C23:D23)</f>
        <v>5.6438240882858999</v>
      </c>
      <c r="L23" s="115"/>
      <c r="M23" s="115">
        <f>SUM(G23:H23)</f>
        <v>9.4586632755645006</v>
      </c>
      <c r="N23" s="143"/>
      <c r="O23" s="145"/>
      <c r="P23" s="115">
        <f>SUM(C23:F23)</f>
        <v>8.4073196431177006</v>
      </c>
      <c r="Q23" s="115"/>
      <c r="R23" s="115">
        <f t="shared" ref="R23:R41" si="9">SUM(E23:H23)</f>
        <v>12.2221588303963</v>
      </c>
      <c r="S23" s="149"/>
    </row>
    <row r="24" spans="1:20" s="151" customFormat="1" ht="19.95" customHeight="1">
      <c r="B24" s="110" t="s">
        <v>171</v>
      </c>
      <c r="C24" s="115">
        <v>38.017393313901799</v>
      </c>
      <c r="D24" s="115">
        <v>38.526757939818204</v>
      </c>
      <c r="E24" s="115">
        <v>38.338892534383994</v>
      </c>
      <c r="F24" s="115">
        <v>38.211970332581501</v>
      </c>
      <c r="G24" s="115">
        <v>38.899343972980901</v>
      </c>
      <c r="H24" s="115">
        <v>39.131551665963201</v>
      </c>
      <c r="I24" s="142"/>
      <c r="J24" s="148"/>
      <c r="K24" s="115">
        <f>SUM(C24:D24)</f>
        <v>76.544151253720003</v>
      </c>
      <c r="L24" s="115"/>
      <c r="M24" s="115">
        <f>SUM(G24:H24)</f>
        <v>78.030895638944102</v>
      </c>
      <c r="N24" s="143"/>
      <c r="O24" s="145"/>
      <c r="P24" s="115">
        <f>SUM(C24:F24)</f>
        <v>153.09501412068551</v>
      </c>
      <c r="Q24" s="115"/>
      <c r="R24" s="115">
        <f t="shared" si="9"/>
        <v>154.58175850590959</v>
      </c>
      <c r="S24" s="149"/>
    </row>
    <row r="25" spans="1:20" ht="19.95" customHeight="1">
      <c r="B25" s="110" t="s">
        <v>172</v>
      </c>
      <c r="C25" s="115">
        <v>38.018618993932499</v>
      </c>
      <c r="D25" s="115">
        <v>36.367826071883407</v>
      </c>
      <c r="E25" s="115">
        <v>35.041394911741094</v>
      </c>
      <c r="F25" s="115">
        <v>36.056722445731999</v>
      </c>
      <c r="G25" s="115">
        <v>28.019990338164398</v>
      </c>
      <c r="H25" s="115">
        <v>27.191358526818199</v>
      </c>
      <c r="I25" s="142"/>
      <c r="J25" s="148"/>
      <c r="K25" s="115">
        <f>SUM(C25:D25)</f>
        <v>74.386445065815906</v>
      </c>
      <c r="L25" s="115"/>
      <c r="M25" s="115">
        <f>SUM(G25:H25)</f>
        <v>55.211348864982597</v>
      </c>
      <c r="N25" s="143"/>
      <c r="O25" s="145"/>
      <c r="P25" s="115">
        <f>SUM(C25:F25)</f>
        <v>145.48456242328899</v>
      </c>
      <c r="Q25" s="115"/>
      <c r="R25" s="115">
        <f t="shared" si="9"/>
        <v>126.30946622245568</v>
      </c>
      <c r="S25" s="149"/>
    </row>
    <row r="26" spans="1:20" ht="19.95" customHeight="1">
      <c r="B26" s="116" t="s">
        <v>173</v>
      </c>
      <c r="C26" s="150">
        <f t="shared" ref="C26:H26" si="10">SUM(C21:C25)</f>
        <v>56.066404022558615</v>
      </c>
      <c r="D26" s="150">
        <f t="shared" si="10"/>
        <v>51.332200022517505</v>
      </c>
      <c r="E26" s="150">
        <f t="shared" si="10"/>
        <v>43.707194007261336</v>
      </c>
      <c r="F26" s="150">
        <f t="shared" si="10"/>
        <v>-6.6358793797773146</v>
      </c>
      <c r="G26" s="150">
        <f t="shared" si="10"/>
        <v>41.732182444556031</v>
      </c>
      <c r="H26" s="150">
        <f t="shared" si="10"/>
        <v>36.915246123453826</v>
      </c>
      <c r="I26" s="142"/>
      <c r="J26" s="148"/>
      <c r="K26" s="150">
        <f>SUM(C26:D26)</f>
        <v>107.39860404507613</v>
      </c>
      <c r="L26" s="150"/>
      <c r="M26" s="150">
        <f>SUM(G26:H26)</f>
        <v>78.647428568009857</v>
      </c>
      <c r="N26" s="143"/>
      <c r="O26" s="145"/>
      <c r="P26" s="150">
        <f>SUM(C26:F26)</f>
        <v>144.46991867256014</v>
      </c>
      <c r="Q26" s="150"/>
      <c r="R26" s="150">
        <f t="shared" si="9"/>
        <v>115.71874319549387</v>
      </c>
      <c r="S26" s="145"/>
    </row>
    <row r="27" spans="1:20" ht="19.95" customHeight="1">
      <c r="B27" s="110" t="s">
        <v>175</v>
      </c>
      <c r="C27" s="115">
        <v>1.0573009900000003</v>
      </c>
      <c r="D27" s="115">
        <v>0.81916550999999982</v>
      </c>
      <c r="E27" s="115">
        <v>0.2200685</v>
      </c>
      <c r="F27" s="115">
        <v>2.0245031</v>
      </c>
      <c r="G27" s="115">
        <v>1.0082270800000002</v>
      </c>
      <c r="H27" s="115">
        <v>2.0300903199999998</v>
      </c>
      <c r="I27" s="115"/>
      <c r="J27" s="148"/>
      <c r="K27" s="115">
        <f t="shared" ref="K27:K41" si="11">SUM(C27:D27)</f>
        <v>1.8764665000000003</v>
      </c>
      <c r="L27" s="115"/>
      <c r="M27" s="115">
        <f t="shared" ref="M27:M41" si="12">SUM(G27:H27)</f>
        <v>3.0383173999999999</v>
      </c>
      <c r="N27" s="143"/>
      <c r="O27" s="145"/>
      <c r="P27" s="115">
        <f t="shared" ref="P27:P41" si="13">SUM(C27:F27)</f>
        <v>4.1210380999999998</v>
      </c>
      <c r="Q27" s="115"/>
      <c r="R27" s="115">
        <f t="shared" si="9"/>
        <v>5.2828889999999999</v>
      </c>
      <c r="S27" s="149"/>
    </row>
    <row r="28" spans="1:20" ht="19.95" customHeight="1">
      <c r="B28" s="110" t="s">
        <v>174</v>
      </c>
      <c r="C28" s="115">
        <v>9.7181847054214057</v>
      </c>
      <c r="D28" s="115">
        <v>8.9043428699999989</v>
      </c>
      <c r="E28" s="115">
        <v>16.505921867044666</v>
      </c>
      <c r="F28" s="115">
        <v>19.106506</v>
      </c>
      <c r="G28" s="115">
        <v>23.660852638569768</v>
      </c>
      <c r="H28" s="115">
        <v>18.708014581627019</v>
      </c>
      <c r="I28" s="115"/>
      <c r="J28" s="148"/>
      <c r="K28" s="115">
        <f t="shared" si="11"/>
        <v>18.622527575421405</v>
      </c>
      <c r="L28" s="115"/>
      <c r="M28" s="115">
        <f t="shared" si="12"/>
        <v>42.36886722019679</v>
      </c>
      <c r="N28" s="143"/>
      <c r="O28" s="145"/>
      <c r="P28" s="115">
        <f t="shared" si="13"/>
        <v>54.234955442466074</v>
      </c>
      <c r="Q28" s="115"/>
      <c r="R28" s="115">
        <f t="shared" si="9"/>
        <v>77.981295087241449</v>
      </c>
      <c r="S28" s="149"/>
    </row>
    <row r="29" spans="1:20" ht="19.95" customHeight="1" outlineLevel="1">
      <c r="B29" s="241" t="s">
        <v>280</v>
      </c>
      <c r="C29" s="242">
        <v>9.7181847054214057</v>
      </c>
      <c r="D29" s="242">
        <v>8.9043428699999989</v>
      </c>
      <c r="E29" s="242">
        <v>15.048272162660821</v>
      </c>
      <c r="F29" s="242">
        <v>17.384346465105761</v>
      </c>
      <c r="G29" s="242">
        <v>21.9414809749209</v>
      </c>
      <c r="H29" s="242">
        <v>17.561893823297023</v>
      </c>
      <c r="I29" s="115"/>
      <c r="J29" s="148"/>
      <c r="K29" s="242">
        <f t="shared" si="11"/>
        <v>18.622527575421405</v>
      </c>
      <c r="L29" s="242"/>
      <c r="M29" s="242">
        <f t="shared" si="12"/>
        <v>39.503374798217919</v>
      </c>
      <c r="N29" s="143"/>
      <c r="O29" s="145"/>
      <c r="P29" s="242">
        <f t="shared" si="13"/>
        <v>51.055146203187988</v>
      </c>
      <c r="Q29" s="242"/>
      <c r="R29" s="242">
        <f t="shared" si="9"/>
        <v>71.935993425984506</v>
      </c>
      <c r="S29" s="149"/>
    </row>
    <row r="30" spans="1:20" ht="19.95" customHeight="1" outlineLevel="1">
      <c r="B30" s="243" t="s">
        <v>281</v>
      </c>
      <c r="C30" s="115">
        <v>0</v>
      </c>
      <c r="D30" s="115">
        <v>0</v>
      </c>
      <c r="E30" s="115">
        <v>0</v>
      </c>
      <c r="F30" s="115">
        <v>0</v>
      </c>
      <c r="G30" s="115">
        <v>7.7044690771572916E-2</v>
      </c>
      <c r="H30" s="115">
        <v>2.5092870218579234E-2</v>
      </c>
      <c r="I30" s="115"/>
      <c r="J30" s="148"/>
      <c r="K30" s="115">
        <f t="shared" si="11"/>
        <v>0</v>
      </c>
      <c r="L30" s="115"/>
      <c r="M30" s="115">
        <f t="shared" si="12"/>
        <v>0.10213756099015214</v>
      </c>
      <c r="N30" s="143"/>
      <c r="O30" s="145"/>
      <c r="P30" s="115">
        <f t="shared" si="13"/>
        <v>0</v>
      </c>
      <c r="Q30" s="115"/>
      <c r="R30" s="115">
        <f t="shared" si="9"/>
        <v>0.10213756099015214</v>
      </c>
      <c r="S30" s="149"/>
    </row>
    <row r="31" spans="1:20" ht="19.95" customHeight="1" outlineLevel="1">
      <c r="B31" s="243" t="s">
        <v>282</v>
      </c>
      <c r="C31" s="115">
        <v>0</v>
      </c>
      <c r="D31" s="115">
        <v>0</v>
      </c>
      <c r="E31" s="115">
        <v>1.4576497043838439</v>
      </c>
      <c r="F31" s="115">
        <v>1.7221595348942373</v>
      </c>
      <c r="G31" s="115">
        <v>1.642326972877296</v>
      </c>
      <c r="H31" s="115">
        <v>1.1210278881114184</v>
      </c>
      <c r="I31" s="115"/>
      <c r="J31" s="148"/>
      <c r="K31" s="115">
        <f t="shared" si="11"/>
        <v>0</v>
      </c>
      <c r="L31" s="115"/>
      <c r="M31" s="115">
        <f t="shared" si="12"/>
        <v>2.7633548609887146</v>
      </c>
      <c r="N31" s="143"/>
      <c r="O31" s="145"/>
      <c r="P31" s="115">
        <f t="shared" si="13"/>
        <v>3.1798092392780815</v>
      </c>
      <c r="Q31" s="115"/>
      <c r="R31" s="115">
        <f t="shared" si="9"/>
        <v>5.9431641002667952</v>
      </c>
      <c r="S31" s="149"/>
    </row>
    <row r="32" spans="1:20" ht="19.95" customHeight="1">
      <c r="B32" s="110" t="s">
        <v>283</v>
      </c>
      <c r="C32" s="115">
        <v>-3.3280820000000002</v>
      </c>
      <c r="D32" s="115">
        <v>-0.70405116730849993</v>
      </c>
      <c r="E32" s="115">
        <v>-0.78107599999999999</v>
      </c>
      <c r="F32" s="115">
        <v>2.9163480000000002</v>
      </c>
      <c r="G32" s="115">
        <v>1.6765460000000001</v>
      </c>
      <c r="H32" s="115">
        <v>2.7083889999999999</v>
      </c>
      <c r="I32" s="115"/>
      <c r="J32" s="148"/>
      <c r="K32" s="115">
        <f t="shared" si="11"/>
        <v>-4.0321331673085004</v>
      </c>
      <c r="L32" s="115"/>
      <c r="M32" s="115">
        <f t="shared" si="12"/>
        <v>4.3849350000000005</v>
      </c>
      <c r="N32" s="143"/>
      <c r="O32" s="145"/>
      <c r="P32" s="115">
        <f t="shared" si="13"/>
        <v>-1.8968611673084999</v>
      </c>
      <c r="Q32" s="115"/>
      <c r="R32" s="115">
        <f t="shared" si="9"/>
        <v>6.5202070000000001</v>
      </c>
      <c r="S32" s="149"/>
    </row>
    <row r="33" spans="1:19" ht="19.95" customHeight="1">
      <c r="B33" s="110" t="s">
        <v>284</v>
      </c>
      <c r="C33" s="115">
        <v>6.0520496107770967</v>
      </c>
      <c r="D33" s="115">
        <v>9.731205182492392</v>
      </c>
      <c r="E33" s="115">
        <v>9.2411634863415415</v>
      </c>
      <c r="F33" s="115">
        <v>57.866360968669724</v>
      </c>
      <c r="G33" s="115">
        <v>5.9827821553570306</v>
      </c>
      <c r="H33" s="115">
        <v>9.0438973391436921</v>
      </c>
      <c r="I33" s="115"/>
      <c r="J33" s="148"/>
      <c r="K33" s="115">
        <f t="shared" si="11"/>
        <v>15.783254793269489</v>
      </c>
      <c r="L33" s="115"/>
      <c r="M33" s="115">
        <f t="shared" si="12"/>
        <v>15.026679494500723</v>
      </c>
      <c r="N33" s="143"/>
      <c r="O33" s="145"/>
      <c r="P33" s="115">
        <f t="shared" si="13"/>
        <v>82.890779248280751</v>
      </c>
      <c r="Q33" s="115"/>
      <c r="R33" s="115">
        <f t="shared" si="9"/>
        <v>82.134203949511985</v>
      </c>
      <c r="S33" s="149"/>
    </row>
    <row r="34" spans="1:19" ht="19.95" customHeight="1" outlineLevel="1">
      <c r="B34" s="241" t="s">
        <v>285</v>
      </c>
      <c r="C34" s="242">
        <v>0.95912441999999998</v>
      </c>
      <c r="D34" s="242">
        <v>1.93619871</v>
      </c>
      <c r="E34" s="242">
        <v>1.6209346299999998</v>
      </c>
      <c r="F34" s="242">
        <v>3.1302560000000001</v>
      </c>
      <c r="G34" s="242">
        <v>2.7980813100000002</v>
      </c>
      <c r="H34" s="242">
        <v>2.6614233805567999</v>
      </c>
      <c r="I34" s="115"/>
      <c r="J34" s="148"/>
      <c r="K34" s="242">
        <f t="shared" si="11"/>
        <v>2.89532313</v>
      </c>
      <c r="L34" s="242"/>
      <c r="M34" s="242">
        <f t="shared" si="12"/>
        <v>5.4595046905568001</v>
      </c>
      <c r="N34" s="143"/>
      <c r="O34" s="145"/>
      <c r="P34" s="242">
        <f t="shared" si="13"/>
        <v>7.6465137600000004</v>
      </c>
      <c r="Q34" s="242"/>
      <c r="R34" s="242">
        <f t="shared" si="9"/>
        <v>10.2106953205568</v>
      </c>
      <c r="S34" s="149"/>
    </row>
    <row r="35" spans="1:19" ht="19.95" customHeight="1" outlineLevel="1">
      <c r="B35" s="243" t="s">
        <v>292</v>
      </c>
      <c r="C35" s="115">
        <v>4.794344485823796</v>
      </c>
      <c r="D35" s="115">
        <v>6.7081950603028924</v>
      </c>
      <c r="E35" s="115">
        <v>5.7838991937839417</v>
      </c>
      <c r="F35" s="115">
        <v>6.6421104197715275</v>
      </c>
      <c r="G35" s="115">
        <v>2.9657460108136307</v>
      </c>
      <c r="H35" s="115">
        <v>4.7711561281684931</v>
      </c>
      <c r="I35" s="115"/>
      <c r="J35" s="148"/>
      <c r="K35" s="115">
        <f t="shared" si="11"/>
        <v>11.502539546126687</v>
      </c>
      <c r="L35" s="115"/>
      <c r="M35" s="115">
        <f t="shared" si="12"/>
        <v>7.7369021389821242</v>
      </c>
      <c r="N35" s="143"/>
      <c r="O35" s="145"/>
      <c r="P35" s="115">
        <f t="shared" si="13"/>
        <v>23.928549159682156</v>
      </c>
      <c r="Q35" s="115"/>
      <c r="R35" s="115">
        <f t="shared" si="9"/>
        <v>20.162911752537592</v>
      </c>
      <c r="S35" s="149"/>
    </row>
    <row r="36" spans="1:19" ht="19.95" customHeight="1" outlineLevel="1">
      <c r="B36" s="243" t="s">
        <v>286</v>
      </c>
      <c r="C36" s="115">
        <v>0.29858070495330002</v>
      </c>
      <c r="D36" s="115">
        <v>0.36657360218950003</v>
      </c>
      <c r="E36" s="115">
        <v>0.76893125255759986</v>
      </c>
      <c r="F36" s="115">
        <v>-3.3069131101799661E-2</v>
      </c>
      <c r="G36" s="115">
        <v>0.21895483454339998</v>
      </c>
      <c r="H36" s="115">
        <v>0.20737473041839996</v>
      </c>
      <c r="I36" s="115"/>
      <c r="J36" s="148"/>
      <c r="K36" s="115">
        <f t="shared" si="11"/>
        <v>0.66515430714280011</v>
      </c>
      <c r="L36" s="115"/>
      <c r="M36" s="115">
        <f t="shared" si="12"/>
        <v>0.42632956496179997</v>
      </c>
      <c r="N36" s="143"/>
      <c r="O36" s="145"/>
      <c r="P36" s="115">
        <f t="shared" si="13"/>
        <v>1.4010164285986002</v>
      </c>
      <c r="Q36" s="115"/>
      <c r="R36" s="115">
        <f t="shared" si="9"/>
        <v>1.1621916864176001</v>
      </c>
      <c r="S36" s="149"/>
    </row>
    <row r="37" spans="1:19" ht="19.95" customHeight="1" outlineLevel="1">
      <c r="B37" s="243" t="s">
        <v>287</v>
      </c>
      <c r="C37" s="115">
        <v>0</v>
      </c>
      <c r="D37" s="115">
        <v>0.72023781000000009</v>
      </c>
      <c r="E37" s="115">
        <v>0</v>
      </c>
      <c r="F37" s="115">
        <v>0</v>
      </c>
      <c r="G37" s="115">
        <v>0</v>
      </c>
      <c r="H37" s="115">
        <v>0</v>
      </c>
      <c r="I37" s="115"/>
      <c r="J37" s="148"/>
      <c r="K37" s="115">
        <f t="shared" si="11"/>
        <v>0.72023781000000009</v>
      </c>
      <c r="L37" s="115"/>
      <c r="M37" s="115">
        <f t="shared" si="12"/>
        <v>0</v>
      </c>
      <c r="N37" s="143"/>
      <c r="O37" s="145"/>
      <c r="P37" s="115">
        <f t="shared" si="13"/>
        <v>0.72023781000000009</v>
      </c>
      <c r="Q37" s="115"/>
      <c r="R37" s="115">
        <f t="shared" si="9"/>
        <v>0</v>
      </c>
      <c r="S37" s="149"/>
    </row>
    <row r="38" spans="1:19" ht="19.95" customHeight="1" outlineLevel="1">
      <c r="B38" s="243" t="s">
        <v>303</v>
      </c>
      <c r="C38" s="115">
        <v>0</v>
      </c>
      <c r="D38" s="115">
        <v>0</v>
      </c>
      <c r="E38" s="115">
        <v>0</v>
      </c>
      <c r="F38" s="115">
        <v>0</v>
      </c>
      <c r="G38" s="115">
        <v>0</v>
      </c>
      <c r="H38" s="115">
        <v>0</v>
      </c>
      <c r="I38" s="115"/>
      <c r="J38" s="148"/>
      <c r="K38" s="115">
        <f t="shared" si="11"/>
        <v>0</v>
      </c>
      <c r="L38" s="115"/>
      <c r="M38" s="115">
        <f t="shared" si="12"/>
        <v>0</v>
      </c>
      <c r="N38" s="143"/>
      <c r="O38" s="145"/>
      <c r="P38" s="115">
        <f t="shared" si="13"/>
        <v>0</v>
      </c>
      <c r="Q38" s="115"/>
      <c r="R38" s="115">
        <f t="shared" si="9"/>
        <v>0</v>
      </c>
      <c r="S38" s="149"/>
    </row>
    <row r="39" spans="1:19" ht="19.95" customHeight="1" outlineLevel="1">
      <c r="B39" s="243" t="s">
        <v>288</v>
      </c>
      <c r="C39" s="115">
        <v>0</v>
      </c>
      <c r="D39" s="115">
        <v>0</v>
      </c>
      <c r="E39" s="115">
        <v>1.06739841</v>
      </c>
      <c r="F39" s="115">
        <v>0</v>
      </c>
      <c r="G39" s="115">
        <v>0</v>
      </c>
      <c r="H39" s="115">
        <v>1.4039431</v>
      </c>
      <c r="I39" s="115"/>
      <c r="J39" s="148"/>
      <c r="K39" s="115">
        <f t="shared" si="11"/>
        <v>0</v>
      </c>
      <c r="L39" s="115"/>
      <c r="M39" s="115">
        <f t="shared" si="12"/>
        <v>1.4039431</v>
      </c>
      <c r="N39" s="143"/>
      <c r="O39" s="145"/>
      <c r="P39" s="115">
        <f t="shared" si="13"/>
        <v>1.06739841</v>
      </c>
      <c r="Q39" s="115"/>
      <c r="R39" s="115">
        <f t="shared" si="9"/>
        <v>2.4713415100000002</v>
      </c>
      <c r="S39" s="149"/>
    </row>
    <row r="40" spans="1:19" ht="19.95" customHeight="1" outlineLevel="1">
      <c r="B40" s="243" t="s">
        <v>78</v>
      </c>
      <c r="C40" s="115">
        <v>0</v>
      </c>
      <c r="D40" s="115">
        <v>0</v>
      </c>
      <c r="E40" s="115">
        <v>0</v>
      </c>
      <c r="F40" s="115">
        <v>48.127063679999999</v>
      </c>
      <c r="G40" s="115">
        <v>0</v>
      </c>
      <c r="H40" s="115">
        <v>0</v>
      </c>
      <c r="I40" s="115"/>
      <c r="J40" s="148"/>
      <c r="K40" s="115">
        <f t="shared" si="11"/>
        <v>0</v>
      </c>
      <c r="L40" s="115"/>
      <c r="M40" s="115">
        <f t="shared" si="12"/>
        <v>0</v>
      </c>
      <c r="N40" s="143"/>
      <c r="O40" s="145"/>
      <c r="P40" s="115">
        <f t="shared" si="13"/>
        <v>48.127063679999999</v>
      </c>
      <c r="Q40" s="115"/>
      <c r="R40" s="115">
        <f t="shared" si="9"/>
        <v>48.127063679999999</v>
      </c>
      <c r="S40" s="149"/>
    </row>
    <row r="41" spans="1:19" ht="19.95" customHeight="1">
      <c r="B41" s="116" t="s">
        <v>177</v>
      </c>
      <c r="C41" s="150">
        <f t="shared" ref="C41:H41" si="14">SUM(C26,C27,C28,C32:C33)</f>
        <v>69.565857328757119</v>
      </c>
      <c r="D41" s="150">
        <f t="shared" si="14"/>
        <v>70.082862417701392</v>
      </c>
      <c r="E41" s="150">
        <f t="shared" si="14"/>
        <v>68.893271860647531</v>
      </c>
      <c r="F41" s="150">
        <f t="shared" si="14"/>
        <v>75.277838688892416</v>
      </c>
      <c r="G41" s="150">
        <f t="shared" si="14"/>
        <v>74.060590318482824</v>
      </c>
      <c r="H41" s="150">
        <f t="shared" si="14"/>
        <v>69.405637364224532</v>
      </c>
      <c r="I41" s="142"/>
      <c r="J41" s="143"/>
      <c r="K41" s="150">
        <f t="shared" si="11"/>
        <v>139.64871974645851</v>
      </c>
      <c r="L41" s="150"/>
      <c r="M41" s="150">
        <f t="shared" si="12"/>
        <v>143.46622768270737</v>
      </c>
      <c r="N41" s="143"/>
      <c r="O41" s="145"/>
      <c r="P41" s="150">
        <f t="shared" si="13"/>
        <v>283.81983029599849</v>
      </c>
      <c r="Q41" s="150"/>
      <c r="R41" s="150">
        <f t="shared" si="9"/>
        <v>287.63733823224732</v>
      </c>
      <c r="S41" s="145"/>
    </row>
    <row r="42" spans="1:19" s="151" customFormat="1" ht="19.95" customHeight="1">
      <c r="B42" s="110" t="s">
        <v>176</v>
      </c>
      <c r="I42" s="115"/>
      <c r="J42" s="148"/>
      <c r="K42" s="151" t="s">
        <v>161</v>
      </c>
      <c r="L42" s="145" t="s">
        <v>161</v>
      </c>
      <c r="M42" s="151" t="s">
        <v>161</v>
      </c>
      <c r="N42" s="148"/>
      <c r="O42" s="149"/>
      <c r="P42" s="115">
        <v>-3.2710476689621695</v>
      </c>
      <c r="Q42" s="149"/>
      <c r="R42" s="115">
        <v>2.6448777923508082E-2</v>
      </c>
      <c r="S42" s="149"/>
    </row>
    <row r="43" spans="1:19" ht="19.95" customHeight="1">
      <c r="B43" s="110" t="s">
        <v>302</v>
      </c>
      <c r="I43" s="115"/>
      <c r="J43" s="148"/>
      <c r="K43" s="138" t="s">
        <v>161</v>
      </c>
      <c r="L43" s="149"/>
      <c r="M43" s="138" t="s">
        <v>161</v>
      </c>
      <c r="N43" s="148"/>
      <c r="O43" s="149"/>
      <c r="P43" s="115">
        <v>71.011356572190721</v>
      </c>
      <c r="Q43" s="149"/>
      <c r="R43" s="115">
        <v>58.756427346475206</v>
      </c>
      <c r="S43" s="149"/>
    </row>
    <row r="44" spans="1:19" ht="3.6" customHeight="1">
      <c r="B44" s="122"/>
      <c r="I44" s="142"/>
      <c r="J44" s="152"/>
      <c r="L44" s="142"/>
      <c r="N44" s="152"/>
      <c r="O44" s="142"/>
      <c r="P44" s="142"/>
      <c r="Q44" s="142"/>
      <c r="R44" s="142"/>
      <c r="S44" s="142"/>
    </row>
    <row r="45" spans="1:19" ht="19.95" customHeight="1">
      <c r="B45" s="116" t="s">
        <v>178</v>
      </c>
      <c r="I45" s="142"/>
      <c r="J45" s="143"/>
      <c r="K45" s="138" t="s">
        <v>161</v>
      </c>
      <c r="L45" s="145" t="s">
        <v>161</v>
      </c>
      <c r="M45" s="138" t="s">
        <v>161</v>
      </c>
      <c r="N45" s="143"/>
      <c r="O45" s="145"/>
      <c r="P45" s="150">
        <f>+P41+P42+P43</f>
        <v>351.56013919922702</v>
      </c>
      <c r="Q45" s="145"/>
      <c r="R45" s="150">
        <f>+R41+R42+R43</f>
        <v>346.42021435664606</v>
      </c>
      <c r="S45" s="145"/>
    </row>
    <row r="46" spans="1:19" ht="3.6" customHeight="1">
      <c r="B46" s="122"/>
      <c r="I46" s="142"/>
      <c r="J46" s="152"/>
      <c r="L46" s="142"/>
      <c r="N46" s="152"/>
      <c r="O46" s="142"/>
      <c r="P46" s="142"/>
      <c r="Q46" s="142"/>
      <c r="R46" s="142"/>
      <c r="S46" s="142"/>
    </row>
    <row r="47" spans="1:19" ht="14.4">
      <c r="A47" s="101"/>
      <c r="B47" s="101"/>
      <c r="I47" s="101"/>
      <c r="J47" s="101"/>
      <c r="L47" s="101"/>
      <c r="N47" s="101"/>
      <c r="O47" s="101"/>
      <c r="P47" s="101"/>
      <c r="Q47" s="101"/>
      <c r="R47" s="101"/>
      <c r="S47" s="101"/>
    </row>
    <row r="48" spans="1:19" ht="15" customHeight="1">
      <c r="A48" s="122"/>
      <c r="B48" s="122"/>
      <c r="I48" s="145"/>
      <c r="J48" s="145"/>
      <c r="L48" s="145"/>
      <c r="N48" s="145"/>
      <c r="O48" s="145"/>
      <c r="P48" s="145"/>
      <c r="Q48" s="145"/>
      <c r="R48" s="145"/>
      <c r="S48" s="145"/>
    </row>
    <row r="49" spans="1:19" ht="15" customHeight="1">
      <c r="A49" s="240"/>
      <c r="B49" s="122"/>
      <c r="I49" s="145"/>
      <c r="J49" s="145"/>
      <c r="L49" s="145"/>
      <c r="N49" s="145"/>
      <c r="O49" s="145"/>
      <c r="P49" s="145"/>
      <c r="Q49" s="145"/>
      <c r="R49" s="145"/>
      <c r="S49" s="145"/>
    </row>
    <row r="50" spans="1:19"/>
    <row r="51" spans="1:19"/>
    <row r="52" spans="1:19" hidden="1"/>
    <row r="53" spans="1:19" hidden="1"/>
    <row r="54" spans="1:19" hidden="1"/>
    <row r="55" spans="1:19" hidden="1"/>
    <row r="56" spans="1:19" hidden="1"/>
    <row r="57" spans="1:19" hidden="1"/>
    <row r="58" spans="1:19" hidden="1"/>
    <row r="59" spans="1:19" hidden="1"/>
    <row r="60" spans="1:19" hidden="1"/>
    <row r="61" spans="1:19" hidden="1"/>
    <row r="62" spans="1:19" hidden="1"/>
    <row r="63" spans="1:19" hidden="1"/>
    <row r="64" spans="1:1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sheetData>
  <hyperlinks>
    <hyperlink ref="T3" location="Contents!A1" display="Back"/>
  </hyperlinks>
  <pageMargins left="0.25" right="0.25" top="0.75" bottom="0.75" header="0.3" footer="0.3"/>
  <pageSetup scale="59" orientation="landscape" horizontalDpi="1200" verticalDpi="1200" r:id="rId1"/>
  <headerFooter>
    <oddFooter>&amp;C&amp;P</oddFooter>
  </headerFooter>
  <ignoredErrors>
    <ignoredError sqref="K43:O43 P43:Q43 K44:O48 K21:O42 R21:R48 P9:R12 P18:R20 P8:R8 P44:Q48 P21:Q42" formulaRange="1"/>
    <ignoredError sqref="P13:R13" evalError="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Normal="100" workbookViewId="0">
      <selection activeCell="F9" sqref="F9"/>
    </sheetView>
  </sheetViews>
  <sheetFormatPr defaultColWidth="0" defaultRowHeight="15" zeroHeight="1"/>
  <cols>
    <col min="1" max="1" width="8.88671875" style="9" customWidth="1"/>
    <col min="2" max="2" width="2.33203125" style="9" customWidth="1"/>
    <col min="3" max="3" width="14.77734375" style="9" customWidth="1"/>
    <col min="4" max="5" width="16.21875" style="9" customWidth="1"/>
    <col min="6" max="6" width="28.109375" style="9" customWidth="1"/>
    <col min="7" max="8" width="8.88671875" style="9" customWidth="1"/>
    <col min="9" max="16384" width="8.88671875" style="9" hidden="1"/>
  </cols>
  <sheetData>
    <row r="1" spans="1:8">
      <c r="A1" s="162"/>
    </row>
    <row r="2" spans="1:8"/>
    <row r="3" spans="1:8" ht="20.399999999999999">
      <c r="B3" s="12" t="s">
        <v>204</v>
      </c>
      <c r="C3" s="13"/>
      <c r="D3" s="13"/>
      <c r="E3" s="13"/>
      <c r="F3" s="13"/>
      <c r="H3" s="14" t="s">
        <v>180</v>
      </c>
    </row>
    <row r="4" spans="1:8"/>
    <row r="5" spans="1:8"/>
    <row r="6" spans="1:8" ht="39" thickBot="1">
      <c r="C6" s="20" t="s">
        <v>145</v>
      </c>
      <c r="D6" s="203" t="s">
        <v>247</v>
      </c>
      <c r="E6" s="203" t="s">
        <v>273</v>
      </c>
      <c r="F6" s="202" t="s">
        <v>209</v>
      </c>
    </row>
    <row r="7" spans="1:8" ht="19.2">
      <c r="D7" s="8"/>
      <c r="E7" s="8"/>
      <c r="F7" s="21"/>
    </row>
    <row r="8" spans="1:8" ht="19.2">
      <c r="D8" s="8"/>
      <c r="E8" s="8"/>
      <c r="F8" s="21"/>
    </row>
    <row r="9" spans="1:8" ht="19.2">
      <c r="C9" s="8" t="s">
        <v>205</v>
      </c>
      <c r="D9" s="204">
        <v>8.0874307145399076</v>
      </c>
      <c r="E9" s="204">
        <v>9.9</v>
      </c>
      <c r="F9" s="205">
        <v>42.15</v>
      </c>
    </row>
    <row r="10" spans="1:8" ht="19.2">
      <c r="C10" s="8"/>
      <c r="D10" s="22"/>
      <c r="E10" s="22"/>
      <c r="F10" s="23"/>
    </row>
    <row r="11" spans="1:8" ht="19.2">
      <c r="C11" s="8" t="s">
        <v>206</v>
      </c>
      <c r="D11" s="206">
        <v>4.1599282756452229</v>
      </c>
      <c r="E11" s="206">
        <v>4.3</v>
      </c>
      <c r="F11" s="207">
        <v>10.199999999999999</v>
      </c>
    </row>
    <row r="12" spans="1:8" ht="19.2">
      <c r="C12" s="8"/>
      <c r="D12" s="22"/>
      <c r="E12" s="22"/>
      <c r="F12" s="23"/>
    </row>
    <row r="13" spans="1:8" ht="19.2">
      <c r="C13" s="8" t="s">
        <v>207</v>
      </c>
      <c r="D13" s="206">
        <v>0.42018787000000013</v>
      </c>
      <c r="E13" s="206">
        <v>1</v>
      </c>
      <c r="F13" s="207">
        <v>5.6</v>
      </c>
    </row>
    <row r="14" spans="1:8" ht="19.2">
      <c r="C14" s="8"/>
      <c r="D14" s="22"/>
      <c r="E14" s="22"/>
      <c r="F14" s="23"/>
    </row>
    <row r="15" spans="1:8" ht="19.2">
      <c r="C15" s="208" t="s">
        <v>208</v>
      </c>
      <c r="D15" s="209">
        <v>12.66754686018513</v>
      </c>
      <c r="E15" s="209">
        <v>15.2</v>
      </c>
      <c r="F15" s="210">
        <v>57.949999999999996</v>
      </c>
    </row>
    <row r="16" spans="1:8"/>
    <row r="17"/>
  </sheetData>
  <hyperlinks>
    <hyperlink ref="H3" location="Contents!A1" display="Back"/>
  </hyperlink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zoomScale="80" zoomScaleNormal="80" workbookViewId="0">
      <selection activeCell="C14" sqref="C14"/>
    </sheetView>
  </sheetViews>
  <sheetFormatPr defaultColWidth="0" defaultRowHeight="15" zeroHeight="1"/>
  <cols>
    <col min="1" max="1" width="8.88671875" style="9" customWidth="1"/>
    <col min="2" max="2" width="11.44140625" style="9" customWidth="1"/>
    <col min="3" max="3" width="137.5546875" style="9" customWidth="1"/>
    <col min="4" max="5" width="8.88671875" style="9" customWidth="1"/>
    <col min="6" max="6" width="8.88671875" style="9" hidden="1" customWidth="1"/>
    <col min="7" max="7" width="14.5546875" style="9" hidden="1" customWidth="1"/>
    <col min="8" max="16384" width="8.88671875" style="9" hidden="1"/>
  </cols>
  <sheetData>
    <row r="1" spans="1:7">
      <c r="A1" s="162"/>
    </row>
    <row r="2" spans="1:7"/>
    <row r="3" spans="1:7" ht="20.399999999999999">
      <c r="B3" s="12" t="s">
        <v>192</v>
      </c>
      <c r="C3" s="17"/>
      <c r="E3" s="14" t="s">
        <v>180</v>
      </c>
    </row>
    <row r="4" spans="1:7" ht="20.399999999999999">
      <c r="B4" s="18"/>
      <c r="C4" s="18"/>
    </row>
    <row r="5" spans="1:7" ht="20.399999999999999">
      <c r="B5" s="19" t="s">
        <v>188</v>
      </c>
      <c r="C5" s="18"/>
    </row>
    <row r="6" spans="1:7" ht="20.399999999999999">
      <c r="B6" s="18"/>
      <c r="C6" s="15" t="s">
        <v>298</v>
      </c>
      <c r="F6" s="153"/>
      <c r="G6" s="153"/>
    </row>
    <row r="7" spans="1:7" ht="20.399999999999999">
      <c r="B7" s="18"/>
      <c r="C7" s="18"/>
      <c r="F7" s="153"/>
      <c r="G7" s="153"/>
    </row>
    <row r="8" spans="1:7" ht="20.399999999999999">
      <c r="B8" s="19" t="s">
        <v>189</v>
      </c>
      <c r="C8" s="18"/>
      <c r="F8" s="153"/>
      <c r="G8" s="153"/>
    </row>
    <row r="9" spans="1:7" ht="20.399999999999999">
      <c r="B9" s="18"/>
      <c r="C9" s="15" t="s">
        <v>272</v>
      </c>
      <c r="F9" s="153"/>
      <c r="G9" s="153"/>
    </row>
    <row r="10" spans="1:7" ht="20.399999999999999">
      <c r="B10" s="18"/>
      <c r="C10" s="18"/>
      <c r="F10" s="153"/>
      <c r="G10" s="153"/>
    </row>
    <row r="11" spans="1:7" ht="20.399999999999999">
      <c r="B11" s="19" t="s">
        <v>190</v>
      </c>
      <c r="C11" s="18"/>
      <c r="F11" s="153"/>
      <c r="G11" s="153"/>
    </row>
    <row r="12" spans="1:7" ht="20.399999999999999">
      <c r="B12" s="19"/>
      <c r="C12" s="18" t="s">
        <v>195</v>
      </c>
      <c r="F12" s="153"/>
      <c r="G12" s="153"/>
    </row>
    <row r="13" spans="1:7" ht="40.799999999999997">
      <c r="B13" s="18"/>
      <c r="C13" s="15" t="s">
        <v>196</v>
      </c>
      <c r="F13" s="153"/>
      <c r="G13" s="153"/>
    </row>
    <row r="14" spans="1:7" ht="40.799999999999997">
      <c r="B14" s="18"/>
      <c r="C14" s="15" t="s">
        <v>193</v>
      </c>
    </row>
    <row r="15" spans="1:7" ht="40.799999999999997">
      <c r="B15" s="18"/>
      <c r="C15" s="15" t="s">
        <v>194</v>
      </c>
    </row>
    <row r="16" spans="1:7" ht="20.399999999999999">
      <c r="B16" s="18"/>
      <c r="C16" s="15"/>
    </row>
    <row r="17" spans="2:3" ht="20.399999999999999">
      <c r="B17" s="19" t="s">
        <v>191</v>
      </c>
      <c r="C17" s="18"/>
    </row>
    <row r="18" spans="2:3" ht="40.799999999999997">
      <c r="B18" s="18"/>
      <c r="C18" s="15" t="s">
        <v>299</v>
      </c>
    </row>
    <row r="19" spans="2:3"/>
    <row r="20" spans="2:3"/>
  </sheetData>
  <hyperlinks>
    <hyperlink ref="E3" location="Contents!A1" display="Back"/>
  </hyperlinks>
  <pageMargins left="0.25" right="0.25" top="0.75" bottom="0.75" header="0.3" footer="0.3"/>
  <pageSetup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80" zoomScaleNormal="80" workbookViewId="0">
      <selection activeCell="B12" sqref="B12"/>
    </sheetView>
  </sheetViews>
  <sheetFormatPr defaultColWidth="0" defaultRowHeight="15" zeroHeight="1"/>
  <cols>
    <col min="1" max="1" width="8.88671875" style="9" customWidth="1"/>
    <col min="2" max="2" width="156.33203125" style="9" bestFit="1" customWidth="1"/>
    <col min="3" max="4" width="8.88671875" style="9" customWidth="1"/>
    <col min="5" max="5" width="0" style="9" hidden="1" customWidth="1"/>
    <col min="6" max="16384" width="8.88671875" style="9" hidden="1"/>
  </cols>
  <sheetData>
    <row r="1" spans="1:4">
      <c r="A1" s="162"/>
    </row>
    <row r="2" spans="1:4"/>
    <row r="3" spans="1:4" ht="20.399999999999999">
      <c r="B3" s="12" t="s">
        <v>201</v>
      </c>
      <c r="D3" s="14" t="s">
        <v>180</v>
      </c>
    </row>
    <row r="4" spans="1:4"/>
    <row r="5" spans="1:4" ht="20.399999999999999">
      <c r="B5" s="15" t="s">
        <v>197</v>
      </c>
    </row>
    <row r="6" spans="1:4" ht="40.799999999999997">
      <c r="B6" s="15" t="s">
        <v>198</v>
      </c>
    </row>
    <row r="7" spans="1:4" ht="81.599999999999994">
      <c r="B7" s="15" t="s">
        <v>300</v>
      </c>
    </row>
    <row r="8" spans="1:4" ht="20.399999999999999">
      <c r="B8" s="15" t="s">
        <v>199</v>
      </c>
    </row>
    <row r="9" spans="1:4" ht="40.799999999999997">
      <c r="B9" s="15" t="s">
        <v>289</v>
      </c>
    </row>
    <row r="10" spans="1:4" ht="20.399999999999999">
      <c r="B10" s="15"/>
    </row>
    <row r="11" spans="1:4" ht="40.799999999999997">
      <c r="B11" s="7" t="s">
        <v>200</v>
      </c>
    </row>
    <row r="12" spans="1:4" ht="20.399999999999999">
      <c r="B12" s="15"/>
    </row>
    <row r="13" spans="1:4" ht="20.399999999999999">
      <c r="B13" s="16" t="s">
        <v>202</v>
      </c>
    </row>
    <row r="14" spans="1:4" ht="20.399999999999999">
      <c r="B14" s="16"/>
    </row>
    <row r="15" spans="1:4" ht="40.799999999999997">
      <c r="B15" s="15" t="s">
        <v>274</v>
      </c>
    </row>
    <row r="16" spans="1:4" ht="40.799999999999997">
      <c r="B16" s="15" t="s">
        <v>275</v>
      </c>
    </row>
    <row r="17" spans="2:2" ht="20.399999999999999">
      <c r="B17" s="15"/>
    </row>
    <row r="18" spans="2:2" ht="20.399999999999999">
      <c r="B18" s="15"/>
    </row>
    <row r="19" spans="2:2" ht="20.399999999999999" hidden="1">
      <c r="B19" s="15"/>
    </row>
    <row r="20" spans="2:2" ht="20.399999999999999" hidden="1">
      <c r="B20" s="15" t="s">
        <v>161</v>
      </c>
    </row>
    <row r="21" spans="2:2" ht="20.399999999999999" hidden="1">
      <c r="B21" s="15"/>
    </row>
    <row r="22" spans="2:2" ht="20.399999999999999" hidden="1">
      <c r="B22" s="15"/>
    </row>
    <row r="23" spans="2:2" ht="20.399999999999999" hidden="1">
      <c r="B23" s="15"/>
    </row>
    <row r="24" spans="2:2" ht="20.399999999999999" hidden="1">
      <c r="B24" s="15"/>
    </row>
    <row r="25" spans="2:2" ht="20.399999999999999" hidden="1">
      <c r="B25" s="15"/>
    </row>
    <row r="26" spans="2:2" ht="20.399999999999999" hidden="1">
      <c r="B26" s="15"/>
    </row>
    <row r="27" spans="2:2" ht="20.399999999999999" hidden="1">
      <c r="B27" s="15"/>
    </row>
    <row r="28" spans="2:2" ht="20.399999999999999" hidden="1">
      <c r="B28" s="15"/>
    </row>
    <row r="29" spans="2:2" ht="20.399999999999999" hidden="1">
      <c r="B29" s="15"/>
    </row>
  </sheetData>
  <hyperlinks>
    <hyperlink ref="D3" location="Contents!A1" display="Back"/>
  </hyperlinks>
  <pageMargins left="0.25" right="0.25"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zoomScale="90" zoomScaleNormal="90" workbookViewId="0"/>
  </sheetViews>
  <sheetFormatPr defaultColWidth="0" defaultRowHeight="13.2" zeroHeight="1"/>
  <cols>
    <col min="1" max="1" width="162.33203125" customWidth="1"/>
    <col min="2" max="2" width="3.109375" customWidth="1"/>
    <col min="3" max="16384" width="8.88671875" hidden="1"/>
  </cols>
  <sheetData>
    <row r="1" spans="1:1" ht="19.2">
      <c r="A1" s="235" t="s">
        <v>180</v>
      </c>
    </row>
    <row r="2" spans="1:1" ht="27">
      <c r="A2" s="160" t="s">
        <v>215</v>
      </c>
    </row>
    <row r="3" spans="1:1" ht="163.19999999999999" customHeight="1">
      <c r="A3" s="159" t="s">
        <v>290</v>
      </c>
    </row>
    <row r="4" spans="1:1" ht="69.599999999999994" customHeight="1">
      <c r="A4" s="159" t="s">
        <v>216</v>
      </c>
    </row>
    <row r="5" spans="1:1" ht="182.4">
      <c r="A5" s="198" t="s">
        <v>291</v>
      </c>
    </row>
    <row r="6" spans="1:1" ht="69.599999999999994" customHeight="1">
      <c r="A6" s="159" t="s">
        <v>257</v>
      </c>
    </row>
    <row r="7" spans="1:1" ht="32.4" customHeight="1">
      <c r="A7" s="159" t="s">
        <v>217</v>
      </c>
    </row>
    <row r="8" spans="1:1" ht="12" customHeight="1">
      <c r="A8" s="159"/>
    </row>
    <row r="9" spans="1:1" ht="14.4">
      <c r="A9" s="161"/>
    </row>
    <row r="10" spans="1:1" hidden="1"/>
  </sheetData>
  <hyperlinks>
    <hyperlink ref="A1" location="Contents!A1" display="Back"/>
  </hyperlinks>
  <pageMargins left="0.7" right="0.7" top="0.75" bottom="0.75" header="0.3" footer="0.3"/>
  <pageSetup scale="77"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showGridLines="0" zoomScale="90" zoomScaleNormal="90" zoomScaleSheetLayoutView="80" workbookViewId="0">
      <pane xSplit="2" ySplit="7" topLeftCell="C8" activePane="bottomRight" state="frozen"/>
      <selection activeCell="B16" sqref="B16"/>
      <selection pane="topRight" activeCell="B16" sqref="B16"/>
      <selection pane="bottomLeft" activeCell="B16" sqref="B16"/>
      <selection pane="bottomRight" activeCell="K52" sqref="K52"/>
    </sheetView>
  </sheetViews>
  <sheetFormatPr defaultColWidth="0" defaultRowHeight="15" zeroHeight="1" outlineLevelCol="1"/>
  <cols>
    <col min="1" max="1" width="65" style="9" customWidth="1"/>
    <col min="2" max="2" width="1.6640625" style="171" customWidth="1"/>
    <col min="3" max="3" width="1.6640625" style="162" customWidth="1"/>
    <col min="4" max="4" width="12.6640625" style="43" customWidth="1" outlineLevel="1"/>
    <col min="5" max="5" width="1.6640625" style="162" customWidth="1" outlineLevel="1"/>
    <col min="6" max="6" width="12.6640625" style="9" customWidth="1"/>
    <col min="7" max="7" width="1.6640625" style="162" customWidth="1"/>
    <col min="8" max="8" width="12.6640625" style="43" customWidth="1" outlineLevel="1"/>
    <col min="9" max="9" width="1.6640625" style="162" customWidth="1" outlineLevel="1"/>
    <col min="10" max="10" width="12.6640625" style="43" customWidth="1" outlineLevel="1"/>
    <col min="11" max="11" width="1.6640625" style="162" customWidth="1" outlineLevel="1"/>
    <col min="12" max="12" width="12.6640625" style="43" customWidth="1" outlineLevel="1"/>
    <col min="13" max="13" width="1.6640625" style="162" customWidth="1" outlineLevel="1"/>
    <col min="14" max="14" width="12.6640625" style="9" customWidth="1"/>
    <col min="15" max="15" width="2.21875" style="173" customWidth="1"/>
    <col min="16" max="16" width="12.6640625" style="43" customWidth="1" outlineLevel="1"/>
    <col min="17" max="17" width="2.21875" style="181" customWidth="1" outlineLevel="1"/>
    <col min="18" max="18" width="12.6640625" style="43" customWidth="1" outlineLevel="1"/>
    <col min="19" max="19" width="10.33203125" style="30" bestFit="1" customWidth="1"/>
    <col min="20" max="20" width="9.21875" style="30" customWidth="1"/>
    <col min="21" max="16384" width="9.21875" style="30" hidden="1"/>
  </cols>
  <sheetData>
    <row r="1" spans="1:20" ht="20.399999999999999">
      <c r="A1" s="236" t="s">
        <v>74</v>
      </c>
      <c r="D1" s="9"/>
      <c r="H1" s="9"/>
      <c r="J1" s="9"/>
      <c r="L1" s="9"/>
      <c r="P1" s="9"/>
      <c r="Q1" s="162"/>
      <c r="R1" s="9"/>
    </row>
    <row r="2" spans="1:20" ht="16.8">
      <c r="A2" s="95" t="s">
        <v>0</v>
      </c>
      <c r="D2" s="9"/>
      <c r="H2" s="9"/>
      <c r="J2" s="9"/>
      <c r="L2" s="9"/>
      <c r="P2" s="9"/>
      <c r="Q2" s="162"/>
      <c r="R2" s="9"/>
    </row>
    <row r="3" spans="1:20" ht="16.8">
      <c r="A3" s="95" t="s">
        <v>21</v>
      </c>
      <c r="D3" s="9"/>
      <c r="H3" s="9"/>
      <c r="J3" s="9"/>
      <c r="L3" s="9"/>
      <c r="P3" s="9"/>
      <c r="Q3" s="162"/>
      <c r="R3" s="9"/>
    </row>
    <row r="4" spans="1:20">
      <c r="A4" s="49"/>
      <c r="D4" s="9"/>
      <c r="H4" s="9"/>
      <c r="J4" s="9"/>
      <c r="L4" s="9"/>
      <c r="P4" s="9"/>
      <c r="Q4" s="162"/>
      <c r="R4" s="9"/>
    </row>
    <row r="5" spans="1:20" ht="19.2">
      <c r="A5" s="94" t="s">
        <v>2</v>
      </c>
      <c r="D5" s="9"/>
      <c r="G5" s="164"/>
      <c r="H5" s="9"/>
      <c r="I5" s="164"/>
      <c r="J5" s="9"/>
      <c r="K5" s="164"/>
      <c r="L5" s="9"/>
      <c r="P5" s="9"/>
      <c r="Q5" s="162"/>
      <c r="R5" s="9"/>
    </row>
    <row r="6" spans="1:20" ht="19.8" thickBot="1">
      <c r="D6" s="9"/>
      <c r="H6" s="9"/>
      <c r="J6" s="9"/>
      <c r="L6" s="9"/>
      <c r="P6" s="9"/>
      <c r="Q6" s="162"/>
      <c r="R6" s="9"/>
      <c r="T6" s="212" t="s">
        <v>180</v>
      </c>
    </row>
    <row r="7" spans="1:20" ht="45.6" thickBot="1">
      <c r="A7" s="87" t="s">
        <v>3</v>
      </c>
      <c r="D7" s="88" t="s">
        <v>23</v>
      </c>
      <c r="E7" s="220"/>
      <c r="F7" s="154" t="s">
        <v>26</v>
      </c>
      <c r="H7" s="88" t="s">
        <v>28</v>
      </c>
      <c r="J7" s="88" t="s">
        <v>31</v>
      </c>
      <c r="L7" s="88" t="s">
        <v>34</v>
      </c>
      <c r="M7" s="220"/>
      <c r="N7" s="154" t="s">
        <v>38</v>
      </c>
      <c r="P7" s="88" t="s">
        <v>220</v>
      </c>
      <c r="Q7" s="215"/>
      <c r="R7" s="88" t="s">
        <v>258</v>
      </c>
    </row>
    <row r="8" spans="1:20">
      <c r="A8" s="89" t="s">
        <v>4</v>
      </c>
      <c r="D8" s="33"/>
      <c r="E8" s="163"/>
      <c r="F8" s="33"/>
      <c r="H8" s="33"/>
      <c r="J8" s="33"/>
      <c r="L8" s="33"/>
      <c r="M8" s="163"/>
      <c r="N8" s="33"/>
      <c r="P8" s="33"/>
      <c r="Q8" s="163"/>
      <c r="R8" s="33"/>
    </row>
    <row r="9" spans="1:20">
      <c r="A9" s="90" t="s">
        <v>5</v>
      </c>
      <c r="C9" s="162" t="s">
        <v>6</v>
      </c>
      <c r="D9" s="61">
        <v>30592</v>
      </c>
      <c r="E9" s="162" t="s">
        <v>6</v>
      </c>
      <c r="F9" s="61">
        <v>39000</v>
      </c>
      <c r="G9" s="162" t="s">
        <v>6</v>
      </c>
      <c r="H9" s="61">
        <v>26882</v>
      </c>
      <c r="I9" s="162" t="s">
        <v>6</v>
      </c>
      <c r="J9" s="61">
        <v>55783</v>
      </c>
      <c r="K9" s="162" t="s">
        <v>6</v>
      </c>
      <c r="L9" s="61">
        <v>40692</v>
      </c>
      <c r="M9" s="162" t="s">
        <v>6</v>
      </c>
      <c r="N9" s="61">
        <v>25615</v>
      </c>
      <c r="P9" s="61">
        <v>8262</v>
      </c>
      <c r="Q9" s="172"/>
      <c r="R9" s="61">
        <v>18449</v>
      </c>
      <c r="S9" s="91"/>
    </row>
    <row r="10" spans="1:20">
      <c r="A10" s="92" t="s">
        <v>40</v>
      </c>
      <c r="D10" s="58">
        <v>18239</v>
      </c>
      <c r="E10" s="172"/>
      <c r="F10" s="58">
        <v>42489</v>
      </c>
      <c r="H10" s="58">
        <v>12549</v>
      </c>
      <c r="J10" s="58">
        <v>31088</v>
      </c>
      <c r="L10" s="58">
        <v>8955</v>
      </c>
      <c r="M10" s="172"/>
      <c r="N10" s="58">
        <v>18239</v>
      </c>
      <c r="P10" s="58">
        <v>4998</v>
      </c>
      <c r="Q10" s="172"/>
      <c r="R10" s="58">
        <v>4977</v>
      </c>
    </row>
    <row r="11" spans="1:20">
      <c r="A11" s="90" t="s">
        <v>8</v>
      </c>
      <c r="D11" s="61">
        <v>267943</v>
      </c>
      <c r="E11" s="172"/>
      <c r="F11" s="61">
        <v>229704</v>
      </c>
      <c r="H11" s="61">
        <v>238680</v>
      </c>
      <c r="J11" s="61">
        <v>262260</v>
      </c>
      <c r="L11" s="61">
        <v>253986</v>
      </c>
      <c r="M11" s="172"/>
      <c r="N11" s="61">
        <v>270812</v>
      </c>
      <c r="O11" s="178"/>
      <c r="P11" s="61">
        <v>278064</v>
      </c>
      <c r="Q11" s="172"/>
      <c r="R11" s="61">
        <v>266660</v>
      </c>
      <c r="S11" s="91"/>
    </row>
    <row r="12" spans="1:20" s="173" customFormat="1">
      <c r="A12" s="170" t="s">
        <v>259</v>
      </c>
      <c r="B12" s="171"/>
      <c r="C12" s="162"/>
      <c r="D12" s="172">
        <v>0</v>
      </c>
      <c r="E12" s="172"/>
      <c r="F12" s="172">
        <v>0</v>
      </c>
      <c r="G12" s="162"/>
      <c r="H12" s="172">
        <v>0</v>
      </c>
      <c r="I12" s="162"/>
      <c r="J12" s="172">
        <v>0</v>
      </c>
      <c r="K12" s="162"/>
      <c r="L12" s="172">
        <v>0</v>
      </c>
      <c r="M12" s="172"/>
      <c r="N12" s="172">
        <v>0</v>
      </c>
      <c r="O12" s="178"/>
      <c r="P12" s="172">
        <v>0</v>
      </c>
      <c r="Q12" s="172"/>
      <c r="R12" s="172">
        <v>206</v>
      </c>
      <c r="S12" s="174"/>
    </row>
    <row r="13" spans="1:20">
      <c r="A13" s="169" t="s">
        <v>41</v>
      </c>
      <c r="D13" s="82">
        <v>16220</v>
      </c>
      <c r="E13" s="172"/>
      <c r="F13" s="82">
        <v>11922</v>
      </c>
      <c r="H13" s="82">
        <v>13519</v>
      </c>
      <c r="J13" s="82">
        <v>15088</v>
      </c>
      <c r="L13" s="82">
        <v>16122</v>
      </c>
      <c r="M13" s="172"/>
      <c r="N13" s="82">
        <v>16220</v>
      </c>
      <c r="P13" s="82">
        <v>16321</v>
      </c>
      <c r="Q13" s="172"/>
      <c r="R13" s="82">
        <v>16735</v>
      </c>
    </row>
    <row r="14" spans="1:20" s="173" customFormat="1" ht="15.6" thickBot="1">
      <c r="A14" s="170" t="s">
        <v>9</v>
      </c>
      <c r="B14" s="171"/>
      <c r="C14" s="162"/>
      <c r="D14" s="172">
        <v>24870</v>
      </c>
      <c r="E14" s="172"/>
      <c r="F14" s="172">
        <v>24596</v>
      </c>
      <c r="G14" s="162"/>
      <c r="H14" s="172">
        <v>27520</v>
      </c>
      <c r="I14" s="162"/>
      <c r="J14" s="172">
        <v>24108</v>
      </c>
      <c r="K14" s="162"/>
      <c r="L14" s="172">
        <v>26933</v>
      </c>
      <c r="M14" s="172"/>
      <c r="N14" s="172">
        <v>25015</v>
      </c>
      <c r="P14" s="172">
        <v>25330</v>
      </c>
      <c r="Q14" s="172"/>
      <c r="R14" s="172">
        <v>23791</v>
      </c>
      <c r="S14" s="174"/>
    </row>
    <row r="15" spans="1:20">
      <c r="A15" s="175" t="s">
        <v>10</v>
      </c>
      <c r="D15" s="177">
        <v>357864</v>
      </c>
      <c r="E15" s="179"/>
      <c r="F15" s="177">
        <v>347711</v>
      </c>
      <c r="H15" s="177">
        <v>319150</v>
      </c>
      <c r="J15" s="177">
        <v>388327</v>
      </c>
      <c r="L15" s="177">
        <v>346688</v>
      </c>
      <c r="M15" s="179"/>
      <c r="N15" s="177">
        <v>355901</v>
      </c>
      <c r="O15" s="174"/>
      <c r="P15" s="177">
        <v>332975</v>
      </c>
      <c r="Q15" s="214"/>
      <c r="R15" s="177">
        <v>330818</v>
      </c>
      <c r="S15" s="91"/>
    </row>
    <row r="16" spans="1:20" s="173" customFormat="1">
      <c r="A16" s="170" t="s">
        <v>43</v>
      </c>
      <c r="B16" s="171"/>
      <c r="C16" s="162"/>
      <c r="D16" s="172">
        <v>132986</v>
      </c>
      <c r="E16" s="172"/>
      <c r="F16" s="172">
        <v>132908</v>
      </c>
      <c r="G16" s="162"/>
      <c r="H16" s="172">
        <v>132870</v>
      </c>
      <c r="I16" s="162"/>
      <c r="J16" s="172">
        <v>135585</v>
      </c>
      <c r="K16" s="162"/>
      <c r="L16" s="172">
        <v>131156</v>
      </c>
      <c r="M16" s="172"/>
      <c r="N16" s="172">
        <v>132986</v>
      </c>
      <c r="P16" s="172">
        <v>129621</v>
      </c>
      <c r="Q16" s="172"/>
      <c r="R16" s="172">
        <v>125018</v>
      </c>
      <c r="S16" s="174"/>
    </row>
    <row r="17" spans="1:19" s="173" customFormat="1">
      <c r="A17" s="169" t="s">
        <v>224</v>
      </c>
      <c r="B17" s="171"/>
      <c r="C17" s="162"/>
      <c r="D17" s="82">
        <v>0</v>
      </c>
      <c r="E17" s="172"/>
      <c r="F17" s="82">
        <v>0</v>
      </c>
      <c r="G17" s="162"/>
      <c r="H17" s="82">
        <v>0</v>
      </c>
      <c r="I17" s="162"/>
      <c r="J17" s="82">
        <v>0</v>
      </c>
      <c r="K17" s="162"/>
      <c r="L17" s="82">
        <v>0</v>
      </c>
      <c r="M17" s="172"/>
      <c r="N17" s="82">
        <v>0</v>
      </c>
      <c r="P17" s="82">
        <v>100727</v>
      </c>
      <c r="Q17" s="172"/>
      <c r="R17" s="82">
        <v>96498</v>
      </c>
      <c r="S17" s="174"/>
    </row>
    <row r="18" spans="1:19" s="173" customFormat="1">
      <c r="A18" s="170" t="s">
        <v>11</v>
      </c>
      <c r="B18" s="171"/>
      <c r="C18" s="162"/>
      <c r="D18" s="172">
        <v>708258</v>
      </c>
      <c r="E18" s="172"/>
      <c r="F18" s="172">
        <v>747325</v>
      </c>
      <c r="G18" s="162"/>
      <c r="H18" s="172">
        <v>747325</v>
      </c>
      <c r="I18" s="162"/>
      <c r="J18" s="172">
        <v>748708</v>
      </c>
      <c r="K18" s="162"/>
      <c r="L18" s="172">
        <v>749762</v>
      </c>
      <c r="M18" s="172"/>
      <c r="N18" s="172">
        <v>708258</v>
      </c>
      <c r="P18" s="172">
        <v>708285</v>
      </c>
      <c r="Q18" s="172"/>
      <c r="R18" s="172">
        <v>708246</v>
      </c>
      <c r="S18" s="174"/>
    </row>
    <row r="19" spans="1:19" s="173" customFormat="1">
      <c r="A19" s="169" t="s">
        <v>42</v>
      </c>
      <c r="B19" s="171"/>
      <c r="C19" s="162"/>
      <c r="D19" s="82">
        <v>407021</v>
      </c>
      <c r="E19" s="172"/>
      <c r="F19" s="82">
        <v>464984</v>
      </c>
      <c r="G19" s="162"/>
      <c r="H19" s="82">
        <v>438929</v>
      </c>
      <c r="I19" s="162"/>
      <c r="J19" s="82">
        <v>419725</v>
      </c>
      <c r="K19" s="162"/>
      <c r="L19" s="82">
        <v>398280</v>
      </c>
      <c r="M19" s="172"/>
      <c r="N19" s="82">
        <v>407021</v>
      </c>
      <c r="O19" s="174"/>
      <c r="P19" s="82">
        <v>397412</v>
      </c>
      <c r="Q19" s="172"/>
      <c r="R19" s="82">
        <v>387775</v>
      </c>
      <c r="S19" s="174"/>
    </row>
    <row r="20" spans="1:19" s="173" customFormat="1">
      <c r="A20" s="170" t="s">
        <v>44</v>
      </c>
      <c r="B20" s="171"/>
      <c r="C20" s="162"/>
      <c r="D20" s="172">
        <v>15884</v>
      </c>
      <c r="E20" s="172"/>
      <c r="F20" s="172">
        <v>9019</v>
      </c>
      <c r="G20" s="162"/>
      <c r="H20" s="172">
        <v>9171</v>
      </c>
      <c r="I20" s="162"/>
      <c r="J20" s="172">
        <v>15280</v>
      </c>
      <c r="K20" s="162"/>
      <c r="L20" s="172">
        <v>14810</v>
      </c>
      <c r="M20" s="172"/>
      <c r="N20" s="172">
        <v>16225</v>
      </c>
      <c r="O20" s="174"/>
      <c r="P20" s="172">
        <v>16202</v>
      </c>
      <c r="Q20" s="172"/>
      <c r="R20" s="172">
        <v>16181</v>
      </c>
      <c r="S20" s="174"/>
    </row>
    <row r="21" spans="1:19" s="173" customFormat="1">
      <c r="A21" s="169" t="s">
        <v>45</v>
      </c>
      <c r="B21" s="171"/>
      <c r="C21" s="162"/>
      <c r="D21" s="82">
        <v>19391</v>
      </c>
      <c r="E21" s="172"/>
      <c r="F21" s="82">
        <v>12891</v>
      </c>
      <c r="G21" s="162"/>
      <c r="H21" s="82">
        <v>18490</v>
      </c>
      <c r="I21" s="162"/>
      <c r="J21" s="82">
        <v>21276</v>
      </c>
      <c r="K21" s="162"/>
      <c r="L21" s="82">
        <v>21650</v>
      </c>
      <c r="M21" s="172"/>
      <c r="N21" s="82">
        <v>19391</v>
      </c>
      <c r="O21" s="174"/>
      <c r="P21" s="82">
        <v>17667</v>
      </c>
      <c r="Q21" s="172"/>
      <c r="R21" s="82">
        <v>14714</v>
      </c>
      <c r="S21" s="174"/>
    </row>
    <row r="22" spans="1:19" s="173" customFormat="1" ht="15.6" thickBot="1">
      <c r="A22" s="221" t="s">
        <v>12</v>
      </c>
      <c r="B22" s="171"/>
      <c r="C22" s="162" t="s">
        <v>6</v>
      </c>
      <c r="D22" s="222">
        <v>1641404</v>
      </c>
      <c r="E22" s="179"/>
      <c r="F22" s="222">
        <v>1714838</v>
      </c>
      <c r="G22" s="162" t="s">
        <v>6</v>
      </c>
      <c r="H22" s="222">
        <v>1665935</v>
      </c>
      <c r="I22" s="162" t="s">
        <v>6</v>
      </c>
      <c r="J22" s="222">
        <v>1728901</v>
      </c>
      <c r="K22" s="162" t="s">
        <v>6</v>
      </c>
      <c r="L22" s="222">
        <v>1662346</v>
      </c>
      <c r="M22" s="179"/>
      <c r="N22" s="222">
        <v>1639782</v>
      </c>
      <c r="O22" s="174"/>
      <c r="P22" s="222">
        <v>1702889</v>
      </c>
      <c r="Q22" s="214"/>
      <c r="R22" s="222">
        <v>1679250</v>
      </c>
      <c r="S22" s="174"/>
    </row>
    <row r="23" spans="1:19" s="173" customFormat="1" ht="15.6" thickTop="1">
      <c r="A23" s="169" t="s">
        <v>46</v>
      </c>
      <c r="B23" s="171"/>
      <c r="C23" s="162"/>
      <c r="D23" s="82"/>
      <c r="E23" s="172"/>
      <c r="F23" s="82"/>
      <c r="G23" s="162"/>
      <c r="H23" s="82"/>
      <c r="I23" s="162"/>
      <c r="J23" s="82"/>
      <c r="K23" s="162"/>
      <c r="L23" s="82"/>
      <c r="M23" s="172"/>
      <c r="N23" s="82"/>
      <c r="O23" s="174"/>
      <c r="P23" s="82"/>
      <c r="Q23" s="172"/>
      <c r="R23" s="82"/>
      <c r="S23" s="174"/>
    </row>
    <row r="24" spans="1:19" s="173" customFormat="1">
      <c r="A24" s="223" t="s">
        <v>13</v>
      </c>
      <c r="B24" s="171"/>
      <c r="C24" s="162"/>
      <c r="D24" s="172"/>
      <c r="E24" s="172"/>
      <c r="F24" s="172"/>
      <c r="G24" s="162"/>
      <c r="H24" s="172"/>
      <c r="I24" s="162"/>
      <c r="J24" s="172"/>
      <c r="K24" s="162"/>
      <c r="L24" s="172"/>
      <c r="M24" s="172"/>
      <c r="N24" s="172"/>
      <c r="P24" s="172"/>
      <c r="Q24" s="172"/>
      <c r="R24" s="172"/>
    </row>
    <row r="25" spans="1:19" s="173" customFormat="1">
      <c r="A25" s="169" t="s">
        <v>15</v>
      </c>
      <c r="B25" s="171"/>
      <c r="C25" s="171" t="s">
        <v>6</v>
      </c>
      <c r="D25" s="82">
        <v>99853</v>
      </c>
      <c r="E25" s="162" t="s">
        <v>6</v>
      </c>
      <c r="F25" s="82">
        <v>81263</v>
      </c>
      <c r="G25" s="162" t="s">
        <v>6</v>
      </c>
      <c r="H25" s="82">
        <v>77194</v>
      </c>
      <c r="I25" s="162" t="s">
        <v>6</v>
      </c>
      <c r="J25" s="82">
        <v>86304</v>
      </c>
      <c r="K25" s="162" t="s">
        <v>6</v>
      </c>
      <c r="L25" s="82">
        <v>90673</v>
      </c>
      <c r="M25" s="162" t="s">
        <v>6</v>
      </c>
      <c r="N25" s="82">
        <v>99853</v>
      </c>
      <c r="P25" s="82">
        <v>90924</v>
      </c>
      <c r="Q25" s="172"/>
      <c r="R25" s="82">
        <v>99089</v>
      </c>
      <c r="S25" s="174"/>
    </row>
    <row r="26" spans="1:19" s="173" customFormat="1">
      <c r="A26" s="170" t="s">
        <v>47</v>
      </c>
      <c r="B26" s="171"/>
      <c r="C26" s="162"/>
      <c r="D26" s="172">
        <v>7735</v>
      </c>
      <c r="E26" s="172"/>
      <c r="F26" s="172">
        <v>14445</v>
      </c>
      <c r="G26" s="162"/>
      <c r="H26" s="172">
        <v>14172</v>
      </c>
      <c r="I26" s="162"/>
      <c r="J26" s="172">
        <v>11987</v>
      </c>
      <c r="K26" s="162"/>
      <c r="L26" s="172">
        <v>10756</v>
      </c>
      <c r="M26" s="172"/>
      <c r="N26" s="172">
        <v>7735</v>
      </c>
      <c r="P26" s="172">
        <v>6184</v>
      </c>
      <c r="Q26" s="172"/>
      <c r="R26" s="172">
        <v>238</v>
      </c>
      <c r="S26" s="174"/>
    </row>
    <row r="27" spans="1:19" s="173" customFormat="1">
      <c r="A27" s="169" t="s">
        <v>48</v>
      </c>
      <c r="B27" s="171"/>
      <c r="C27" s="171"/>
      <c r="D27" s="82">
        <v>3633</v>
      </c>
      <c r="E27" s="172"/>
      <c r="F27" s="82">
        <v>3612</v>
      </c>
      <c r="G27" s="171"/>
      <c r="H27" s="82">
        <v>6967</v>
      </c>
      <c r="I27" s="171"/>
      <c r="J27" s="82">
        <v>5385</v>
      </c>
      <c r="K27" s="171"/>
      <c r="L27" s="82">
        <v>5422</v>
      </c>
      <c r="M27" s="172"/>
      <c r="N27" s="82">
        <v>1996</v>
      </c>
      <c r="P27" s="82">
        <v>4898</v>
      </c>
      <c r="Q27" s="172"/>
      <c r="R27" s="82">
        <v>2525</v>
      </c>
    </row>
    <row r="28" spans="1:19" s="173" customFormat="1">
      <c r="A28" s="170" t="s">
        <v>49</v>
      </c>
      <c r="B28" s="171"/>
      <c r="C28" s="162"/>
      <c r="D28" s="172">
        <v>66008</v>
      </c>
      <c r="E28" s="172"/>
      <c r="F28" s="172">
        <v>49384</v>
      </c>
      <c r="G28" s="162"/>
      <c r="H28" s="172">
        <v>31805</v>
      </c>
      <c r="I28" s="162"/>
      <c r="J28" s="172">
        <v>40737</v>
      </c>
      <c r="K28" s="162"/>
      <c r="L28" s="172">
        <v>41397</v>
      </c>
      <c r="M28" s="172"/>
      <c r="N28" s="172">
        <v>66008</v>
      </c>
      <c r="P28" s="172">
        <v>63138</v>
      </c>
      <c r="Q28" s="172"/>
      <c r="R28" s="172">
        <v>59487</v>
      </c>
    </row>
    <row r="29" spans="1:19" s="173" customFormat="1">
      <c r="A29" s="169" t="s">
        <v>50</v>
      </c>
      <c r="B29" s="171"/>
      <c r="C29" s="171"/>
      <c r="D29" s="82">
        <v>54583</v>
      </c>
      <c r="E29" s="172"/>
      <c r="F29" s="82">
        <v>46925</v>
      </c>
      <c r="G29" s="171"/>
      <c r="H29" s="82">
        <v>49738</v>
      </c>
      <c r="I29" s="171"/>
      <c r="J29" s="82">
        <v>50905</v>
      </c>
      <c r="K29" s="171"/>
      <c r="L29" s="82">
        <v>54975</v>
      </c>
      <c r="M29" s="172"/>
      <c r="N29" s="82">
        <v>54583</v>
      </c>
      <c r="P29" s="82">
        <v>57961</v>
      </c>
      <c r="Q29" s="172"/>
      <c r="R29" s="82">
        <v>52493</v>
      </c>
      <c r="S29" s="174"/>
    </row>
    <row r="30" spans="1:19" s="173" customFormat="1">
      <c r="A30" s="170" t="s">
        <v>73</v>
      </c>
      <c r="B30" s="171"/>
      <c r="C30" s="171"/>
      <c r="D30" s="172">
        <v>49071</v>
      </c>
      <c r="E30" s="172"/>
      <c r="F30" s="172">
        <v>55101</v>
      </c>
      <c r="G30" s="171"/>
      <c r="H30" s="172">
        <v>23795</v>
      </c>
      <c r="I30" s="171"/>
      <c r="J30" s="172">
        <v>48885</v>
      </c>
      <c r="K30" s="171"/>
      <c r="L30" s="172">
        <v>23845</v>
      </c>
      <c r="M30" s="172"/>
      <c r="N30" s="172">
        <v>49071</v>
      </c>
      <c r="P30" s="172">
        <v>23928</v>
      </c>
      <c r="Q30" s="172"/>
      <c r="R30" s="172">
        <v>48935</v>
      </c>
      <c r="S30" s="174"/>
    </row>
    <row r="31" spans="1:19" s="173" customFormat="1">
      <c r="A31" s="169" t="s">
        <v>51</v>
      </c>
      <c r="B31" s="171"/>
      <c r="C31" s="162"/>
      <c r="D31" s="82">
        <v>34235</v>
      </c>
      <c r="E31" s="172"/>
      <c r="F31" s="82">
        <v>31656</v>
      </c>
      <c r="G31" s="162"/>
      <c r="H31" s="82">
        <v>36542</v>
      </c>
      <c r="I31" s="162"/>
      <c r="J31" s="82">
        <v>36997</v>
      </c>
      <c r="K31" s="162"/>
      <c r="L31" s="82">
        <v>39419</v>
      </c>
      <c r="M31" s="172"/>
      <c r="N31" s="82">
        <v>34235</v>
      </c>
      <c r="O31" s="178"/>
      <c r="P31" s="82">
        <v>28410</v>
      </c>
      <c r="Q31" s="172"/>
      <c r="R31" s="82">
        <v>28914</v>
      </c>
      <c r="S31" s="174"/>
    </row>
    <row r="32" spans="1:19" s="173" customFormat="1">
      <c r="A32" s="170" t="s">
        <v>52</v>
      </c>
      <c r="B32" s="171"/>
      <c r="C32" s="171"/>
      <c r="D32" s="172">
        <v>16504</v>
      </c>
      <c r="E32" s="172"/>
      <c r="F32" s="172">
        <v>12709</v>
      </c>
      <c r="G32" s="171"/>
      <c r="H32" s="172">
        <v>15933</v>
      </c>
      <c r="I32" s="171"/>
      <c r="J32" s="172">
        <v>20654</v>
      </c>
      <c r="K32" s="171"/>
      <c r="L32" s="172">
        <v>18084</v>
      </c>
      <c r="M32" s="172"/>
      <c r="N32" s="172">
        <v>16504</v>
      </c>
      <c r="P32" s="172">
        <v>19966</v>
      </c>
      <c r="Q32" s="172"/>
      <c r="R32" s="172">
        <v>19428</v>
      </c>
    </row>
    <row r="33" spans="1:19" s="173" customFormat="1">
      <c r="A33" s="169" t="s">
        <v>53</v>
      </c>
      <c r="B33" s="171"/>
      <c r="C33" s="162"/>
      <c r="D33" s="82">
        <v>56002</v>
      </c>
      <c r="E33" s="172"/>
      <c r="F33" s="82">
        <v>42489</v>
      </c>
      <c r="G33" s="162"/>
      <c r="H33" s="82">
        <v>56554</v>
      </c>
      <c r="I33" s="162"/>
      <c r="J33" s="82">
        <v>94233</v>
      </c>
      <c r="K33" s="162"/>
      <c r="L33" s="82">
        <v>52889</v>
      </c>
      <c r="M33" s="172"/>
      <c r="N33" s="82">
        <v>56002</v>
      </c>
      <c r="O33" s="178"/>
      <c r="P33" s="82">
        <v>46063</v>
      </c>
      <c r="Q33" s="172"/>
      <c r="R33" s="82">
        <v>41496</v>
      </c>
      <c r="S33" s="174"/>
    </row>
    <row r="34" spans="1:19" s="173" customFormat="1">
      <c r="A34" s="170" t="s">
        <v>293</v>
      </c>
      <c r="B34" s="171"/>
      <c r="C34" s="171"/>
      <c r="D34" s="172">
        <v>17498</v>
      </c>
      <c r="E34" s="172"/>
      <c r="F34" s="172">
        <v>15611</v>
      </c>
      <c r="G34" s="171"/>
      <c r="H34" s="172">
        <v>14785</v>
      </c>
      <c r="I34" s="171"/>
      <c r="J34" s="172">
        <v>16568</v>
      </c>
      <c r="K34" s="171"/>
      <c r="L34" s="172">
        <v>15926</v>
      </c>
      <c r="M34" s="172"/>
      <c r="N34" s="172">
        <v>17498</v>
      </c>
      <c r="P34" s="172">
        <v>15961</v>
      </c>
      <c r="Q34" s="172"/>
      <c r="R34" s="172">
        <v>15897</v>
      </c>
      <c r="S34" s="174"/>
    </row>
    <row r="35" spans="1:19" s="173" customFormat="1">
      <c r="A35" s="169" t="s">
        <v>294</v>
      </c>
      <c r="B35" s="171"/>
      <c r="C35" s="171"/>
      <c r="D35" s="82">
        <v>0</v>
      </c>
      <c r="E35" s="172"/>
      <c r="F35" s="82">
        <v>0</v>
      </c>
      <c r="G35" s="171"/>
      <c r="H35" s="82">
        <v>0</v>
      </c>
      <c r="I35" s="171"/>
      <c r="J35" s="82">
        <v>0</v>
      </c>
      <c r="K35" s="171"/>
      <c r="L35" s="82">
        <v>0</v>
      </c>
      <c r="M35" s="172"/>
      <c r="N35" s="82">
        <v>0</v>
      </c>
      <c r="P35" s="82">
        <v>27368</v>
      </c>
      <c r="Q35" s="172"/>
      <c r="R35" s="82">
        <v>27444</v>
      </c>
      <c r="S35" s="174"/>
    </row>
    <row r="36" spans="1:19" s="173" customFormat="1" ht="15.6" thickBot="1">
      <c r="A36" s="170" t="s">
        <v>14</v>
      </c>
      <c r="B36" s="171"/>
      <c r="C36" s="162"/>
      <c r="D36" s="224">
        <v>31345</v>
      </c>
      <c r="E36" s="172"/>
      <c r="F36" s="224">
        <v>20565</v>
      </c>
      <c r="G36" s="162"/>
      <c r="H36" s="224">
        <v>21170</v>
      </c>
      <c r="I36" s="162"/>
      <c r="J36" s="224">
        <v>16299</v>
      </c>
      <c r="K36" s="162"/>
      <c r="L36" s="224">
        <v>20062</v>
      </c>
      <c r="M36" s="172"/>
      <c r="N36" s="224">
        <v>29237</v>
      </c>
      <c r="O36" s="178"/>
      <c r="P36" s="224">
        <v>32821</v>
      </c>
      <c r="Q36" s="216"/>
      <c r="R36" s="224">
        <v>38929</v>
      </c>
      <c r="S36" s="174"/>
    </row>
    <row r="37" spans="1:19" s="173" customFormat="1">
      <c r="A37" s="218" t="s">
        <v>62</v>
      </c>
      <c r="B37" s="171"/>
      <c r="C37" s="171"/>
      <c r="D37" s="176">
        <v>436467</v>
      </c>
      <c r="E37" s="172"/>
      <c r="F37" s="176">
        <v>373760</v>
      </c>
      <c r="G37" s="171"/>
      <c r="H37" s="176">
        <v>348655</v>
      </c>
      <c r="I37" s="171"/>
      <c r="J37" s="176">
        <v>428954</v>
      </c>
      <c r="K37" s="171"/>
      <c r="L37" s="176">
        <v>373448</v>
      </c>
      <c r="M37" s="172"/>
      <c r="N37" s="176">
        <v>432722</v>
      </c>
      <c r="P37" s="176">
        <v>417622</v>
      </c>
      <c r="Q37" s="179"/>
      <c r="R37" s="176">
        <v>434875</v>
      </c>
      <c r="S37" s="174"/>
    </row>
    <row r="38" spans="1:19" s="173" customFormat="1">
      <c r="A38" s="170" t="s">
        <v>54</v>
      </c>
      <c r="B38" s="171"/>
      <c r="C38" s="162"/>
      <c r="D38" s="172">
        <v>1306423</v>
      </c>
      <c r="E38" s="172"/>
      <c r="F38" s="172">
        <v>1276094</v>
      </c>
      <c r="G38" s="162"/>
      <c r="H38" s="172">
        <v>1277029</v>
      </c>
      <c r="I38" s="162"/>
      <c r="J38" s="172">
        <v>1281697</v>
      </c>
      <c r="K38" s="162"/>
      <c r="L38" s="172">
        <v>1307884</v>
      </c>
      <c r="M38" s="172"/>
      <c r="N38" s="172">
        <v>1306423</v>
      </c>
      <c r="O38" s="178"/>
      <c r="P38" s="172">
        <v>1336152</v>
      </c>
      <c r="Q38" s="172"/>
      <c r="R38" s="172">
        <v>1331898</v>
      </c>
      <c r="S38" s="174"/>
    </row>
    <row r="39" spans="1:19" s="173" customFormat="1">
      <c r="A39" s="169" t="s">
        <v>242</v>
      </c>
      <c r="B39" s="171"/>
      <c r="C39" s="162"/>
      <c r="D39" s="82">
        <v>26738</v>
      </c>
      <c r="E39" s="172"/>
      <c r="F39" s="82">
        <v>25958</v>
      </c>
      <c r="G39" s="162"/>
      <c r="H39" s="82">
        <v>26474</v>
      </c>
      <c r="I39" s="162"/>
      <c r="J39" s="82">
        <v>25193</v>
      </c>
      <c r="K39" s="162"/>
      <c r="L39" s="82">
        <v>22945</v>
      </c>
      <c r="M39" s="172"/>
      <c r="N39" s="82">
        <v>26738</v>
      </c>
      <c r="P39" s="82">
        <v>27231</v>
      </c>
      <c r="Q39" s="172"/>
      <c r="R39" s="82">
        <v>25772</v>
      </c>
    </row>
    <row r="40" spans="1:19" s="173" customFormat="1">
      <c r="A40" s="170" t="s">
        <v>55</v>
      </c>
      <c r="B40" s="171"/>
      <c r="C40" s="162"/>
      <c r="D40" s="172">
        <v>25269</v>
      </c>
      <c r="E40" s="172"/>
      <c r="F40" s="172">
        <v>25496</v>
      </c>
      <c r="G40" s="162"/>
      <c r="H40" s="172">
        <v>26081</v>
      </c>
      <c r="I40" s="162"/>
      <c r="J40" s="172">
        <v>30471</v>
      </c>
      <c r="K40" s="162"/>
      <c r="L40" s="172">
        <v>30376</v>
      </c>
      <c r="M40" s="172"/>
      <c r="N40" s="172">
        <v>25269</v>
      </c>
      <c r="O40" s="178"/>
      <c r="P40" s="172">
        <v>25514</v>
      </c>
      <c r="Q40" s="172"/>
      <c r="R40" s="172">
        <v>24866</v>
      </c>
      <c r="S40" s="174"/>
    </row>
    <row r="41" spans="1:19" s="173" customFormat="1">
      <c r="A41" s="169" t="s">
        <v>56</v>
      </c>
      <c r="B41" s="171"/>
      <c r="C41" s="162"/>
      <c r="D41" s="82">
        <v>9296</v>
      </c>
      <c r="E41" s="172"/>
      <c r="F41" s="82">
        <v>5362</v>
      </c>
      <c r="G41" s="162"/>
      <c r="H41" s="82">
        <v>5478</v>
      </c>
      <c r="I41" s="162"/>
      <c r="J41" s="82">
        <v>5016</v>
      </c>
      <c r="K41" s="162"/>
      <c r="L41" s="82">
        <v>2115</v>
      </c>
      <c r="M41" s="172"/>
      <c r="N41" s="82">
        <v>11212</v>
      </c>
      <c r="P41" s="82">
        <v>12439</v>
      </c>
      <c r="Q41" s="172"/>
      <c r="R41" s="82">
        <v>15896</v>
      </c>
      <c r="S41" s="174"/>
    </row>
    <row r="42" spans="1:19" s="173" customFormat="1">
      <c r="A42" s="170" t="s">
        <v>57</v>
      </c>
      <c r="B42" s="171"/>
      <c r="C42" s="162"/>
      <c r="D42" s="172">
        <v>3024</v>
      </c>
      <c r="E42" s="172"/>
      <c r="F42" s="172">
        <v>3470</v>
      </c>
      <c r="G42" s="162"/>
      <c r="H42" s="172">
        <v>3470</v>
      </c>
      <c r="I42" s="162"/>
      <c r="J42" s="172">
        <v>3470</v>
      </c>
      <c r="K42" s="162"/>
      <c r="L42" s="172">
        <v>3470</v>
      </c>
      <c r="M42" s="172"/>
      <c r="N42" s="172">
        <v>3024</v>
      </c>
      <c r="O42" s="178"/>
      <c r="P42" s="172">
        <v>3158</v>
      </c>
      <c r="Q42" s="172"/>
      <c r="R42" s="172">
        <v>2842</v>
      </c>
      <c r="S42" s="174"/>
    </row>
    <row r="43" spans="1:19" s="173" customFormat="1">
      <c r="A43" s="169" t="s">
        <v>249</v>
      </c>
      <c r="B43" s="171"/>
      <c r="C43" s="162"/>
      <c r="D43" s="82"/>
      <c r="E43" s="172"/>
      <c r="F43" s="82"/>
      <c r="G43" s="162"/>
      <c r="H43" s="82"/>
      <c r="I43" s="162"/>
      <c r="J43" s="82"/>
      <c r="K43" s="162"/>
      <c r="L43" s="82"/>
      <c r="M43" s="172"/>
      <c r="N43" s="82"/>
      <c r="O43" s="178"/>
      <c r="P43" s="82">
        <v>78290</v>
      </c>
      <c r="Q43" s="172"/>
      <c r="R43" s="82">
        <v>74290</v>
      </c>
      <c r="S43" s="174"/>
    </row>
    <row r="44" spans="1:19" s="173" customFormat="1" ht="15.6" thickBot="1">
      <c r="A44" s="170" t="s">
        <v>58</v>
      </c>
      <c r="B44" s="171"/>
      <c r="C44" s="162"/>
      <c r="D44" s="172">
        <v>15401</v>
      </c>
      <c r="E44" s="172"/>
      <c r="F44" s="172">
        <v>14704</v>
      </c>
      <c r="G44" s="162"/>
      <c r="H44" s="172">
        <v>13879</v>
      </c>
      <c r="I44" s="162"/>
      <c r="J44" s="172">
        <v>16208</v>
      </c>
      <c r="K44" s="162"/>
      <c r="L44" s="172">
        <v>15307</v>
      </c>
      <c r="M44" s="172"/>
      <c r="N44" s="172">
        <v>15400</v>
      </c>
      <c r="P44" s="172">
        <v>6747</v>
      </c>
      <c r="Q44" s="172"/>
      <c r="R44" s="172">
        <v>7882</v>
      </c>
      <c r="S44" s="174"/>
    </row>
    <row r="45" spans="1:19" s="173" customFormat="1" ht="15.6" thickBot="1">
      <c r="A45" s="218" t="s">
        <v>63</v>
      </c>
      <c r="B45" s="171"/>
      <c r="C45" s="162" t="s">
        <v>6</v>
      </c>
      <c r="D45" s="219">
        <v>1822618</v>
      </c>
      <c r="E45" s="179"/>
      <c r="F45" s="219">
        <v>1724844</v>
      </c>
      <c r="G45" s="162" t="s">
        <v>6</v>
      </c>
      <c r="H45" s="219">
        <v>1701066</v>
      </c>
      <c r="I45" s="162" t="s">
        <v>6</v>
      </c>
      <c r="J45" s="219">
        <v>1791009</v>
      </c>
      <c r="K45" s="162" t="s">
        <v>6</v>
      </c>
      <c r="L45" s="219">
        <v>1755545</v>
      </c>
      <c r="M45" s="179"/>
      <c r="N45" s="219">
        <v>1820788</v>
      </c>
      <c r="P45" s="219">
        <v>1907153</v>
      </c>
      <c r="Q45" s="214"/>
      <c r="R45" s="219">
        <v>1918321</v>
      </c>
      <c r="S45" s="174"/>
    </row>
    <row r="46" spans="1:19" s="173" customFormat="1" ht="15.6" thickTop="1">
      <c r="A46" s="170" t="s">
        <v>59</v>
      </c>
      <c r="B46" s="171"/>
      <c r="C46" s="162"/>
      <c r="D46" s="179"/>
      <c r="E46" s="179"/>
      <c r="F46" s="179"/>
      <c r="G46" s="162"/>
      <c r="H46" s="172"/>
      <c r="I46" s="162"/>
      <c r="J46" s="172"/>
      <c r="K46" s="162"/>
      <c r="L46" s="179"/>
      <c r="M46" s="179"/>
      <c r="N46" s="179"/>
      <c r="P46" s="172"/>
      <c r="Q46" s="172"/>
      <c r="R46" s="172"/>
      <c r="S46" s="174"/>
    </row>
    <row r="47" spans="1:19" s="173" customFormat="1">
      <c r="A47" s="169" t="s">
        <v>64</v>
      </c>
      <c r="B47" s="171"/>
      <c r="C47" s="162"/>
      <c r="D47" s="82"/>
      <c r="E47" s="172"/>
      <c r="F47" s="82"/>
      <c r="G47" s="162"/>
      <c r="H47" s="82"/>
      <c r="I47" s="162"/>
      <c r="J47" s="82"/>
      <c r="K47" s="162"/>
      <c r="L47" s="82"/>
      <c r="M47" s="172"/>
      <c r="N47" s="82"/>
      <c r="O47" s="178"/>
      <c r="P47" s="82"/>
      <c r="Q47" s="172"/>
      <c r="R47" s="82"/>
      <c r="S47" s="174"/>
    </row>
    <row r="48" spans="1:19" s="173" customFormat="1">
      <c r="A48" s="225" t="s">
        <v>60</v>
      </c>
      <c r="B48" s="171"/>
      <c r="C48" s="162"/>
      <c r="D48" s="172">
        <v>15</v>
      </c>
      <c r="E48" s="172"/>
      <c r="F48" s="172">
        <v>15</v>
      </c>
      <c r="G48" s="162"/>
      <c r="H48" s="172">
        <v>15</v>
      </c>
      <c r="I48" s="162"/>
      <c r="J48" s="172">
        <v>15</v>
      </c>
      <c r="K48" s="162"/>
      <c r="L48" s="172">
        <v>15</v>
      </c>
      <c r="M48" s="172"/>
      <c r="N48" s="172">
        <v>15</v>
      </c>
      <c r="P48" s="172">
        <v>15</v>
      </c>
      <c r="Q48" s="172"/>
      <c r="R48" s="172">
        <v>15</v>
      </c>
    </row>
    <row r="49" spans="1:19" s="173" customFormat="1">
      <c r="A49" s="169" t="s">
        <v>61</v>
      </c>
      <c r="B49" s="171"/>
      <c r="C49" s="162"/>
      <c r="D49" s="82">
        <v>1</v>
      </c>
      <c r="E49" s="172"/>
      <c r="F49" s="82">
        <v>1</v>
      </c>
      <c r="G49" s="162"/>
      <c r="H49" s="82">
        <v>1</v>
      </c>
      <c r="I49" s="162"/>
      <c r="J49" s="82">
        <v>1</v>
      </c>
      <c r="K49" s="162"/>
      <c r="L49" s="82">
        <v>1</v>
      </c>
      <c r="M49" s="172"/>
      <c r="N49" s="82">
        <v>1</v>
      </c>
      <c r="O49" s="178"/>
      <c r="P49" s="82">
        <v>1</v>
      </c>
      <c r="Q49" s="172"/>
      <c r="R49" s="82">
        <v>1</v>
      </c>
      <c r="S49" s="174"/>
    </row>
    <row r="50" spans="1:19" s="173" customFormat="1">
      <c r="A50" s="225" t="s">
        <v>37</v>
      </c>
      <c r="B50" s="171"/>
      <c r="C50" s="162"/>
      <c r="D50" s="172">
        <v>465643</v>
      </c>
      <c r="E50" s="172"/>
      <c r="F50" s="172">
        <v>482018</v>
      </c>
      <c r="G50" s="162"/>
      <c r="H50" s="172">
        <v>482018</v>
      </c>
      <c r="I50" s="162"/>
      <c r="J50" s="172">
        <v>482018</v>
      </c>
      <c r="K50" s="162"/>
      <c r="L50" s="172">
        <v>482018</v>
      </c>
      <c r="M50" s="172"/>
      <c r="N50" s="172">
        <v>482018</v>
      </c>
      <c r="P50" s="172">
        <v>482018</v>
      </c>
      <c r="Q50" s="172"/>
      <c r="R50" s="172">
        <v>482018</v>
      </c>
    </row>
    <row r="51" spans="1:19" s="173" customFormat="1">
      <c r="A51" s="169" t="s">
        <v>72</v>
      </c>
      <c r="B51" s="171"/>
      <c r="C51" s="162"/>
      <c r="D51" s="82">
        <v>-10341.543519999999</v>
      </c>
      <c r="E51" s="172"/>
      <c r="F51" s="82">
        <v>-249</v>
      </c>
      <c r="G51" s="162"/>
      <c r="H51" s="82">
        <v>-249</v>
      </c>
      <c r="I51" s="162"/>
      <c r="J51" s="82">
        <v>-3728</v>
      </c>
      <c r="K51" s="162"/>
      <c r="L51" s="82">
        <v>-5148</v>
      </c>
      <c r="M51" s="172"/>
      <c r="N51" s="82">
        <v>-10342</v>
      </c>
      <c r="O51" s="178"/>
      <c r="P51" s="82">
        <v>-10342</v>
      </c>
      <c r="Q51" s="172"/>
      <c r="R51" s="82">
        <v>-10949</v>
      </c>
      <c r="S51" s="174"/>
    </row>
    <row r="52" spans="1:19" s="173" customFormat="1">
      <c r="A52" s="225" t="s">
        <v>69</v>
      </c>
      <c r="B52" s="171"/>
      <c r="C52" s="162"/>
      <c r="D52" s="172">
        <v>41731</v>
      </c>
      <c r="E52" s="172"/>
      <c r="F52" s="172">
        <v>34085</v>
      </c>
      <c r="G52" s="162"/>
      <c r="H52" s="172">
        <v>35044</v>
      </c>
      <c r="I52" s="162"/>
      <c r="J52" s="172">
        <v>36980</v>
      </c>
      <c r="K52" s="162"/>
      <c r="L52" s="172">
        <v>38601</v>
      </c>
      <c r="M52" s="172"/>
      <c r="N52" s="172">
        <v>41731</v>
      </c>
      <c r="P52" s="172">
        <v>44529</v>
      </c>
      <c r="Q52" s="172"/>
      <c r="R52" s="172">
        <v>47190</v>
      </c>
    </row>
    <row r="53" spans="1:19" s="173" customFormat="1">
      <c r="A53" s="169" t="s">
        <v>65</v>
      </c>
      <c r="B53" s="171"/>
      <c r="C53" s="162"/>
      <c r="D53" s="82">
        <v>-662188</v>
      </c>
      <c r="E53" s="172"/>
      <c r="F53" s="82">
        <v>-514628</v>
      </c>
      <c r="G53" s="162"/>
      <c r="H53" s="82">
        <v>-540041</v>
      </c>
      <c r="I53" s="162"/>
      <c r="J53" s="82">
        <v>-565222</v>
      </c>
      <c r="K53" s="162"/>
      <c r="L53" s="82">
        <v>-594162</v>
      </c>
      <c r="M53" s="172"/>
      <c r="N53" s="82">
        <v>-678563</v>
      </c>
      <c r="O53" s="178"/>
      <c r="P53" s="82">
        <v>-707787</v>
      </c>
      <c r="Q53" s="172"/>
      <c r="R53" s="82">
        <v>-742616</v>
      </c>
      <c r="S53" s="174"/>
    </row>
    <row r="54" spans="1:19" s="173" customFormat="1">
      <c r="A54" s="225" t="s">
        <v>66</v>
      </c>
      <c r="B54" s="171"/>
      <c r="C54" s="162"/>
      <c r="D54" s="172"/>
      <c r="E54" s="172"/>
      <c r="F54" s="172"/>
      <c r="G54" s="162"/>
      <c r="H54" s="172"/>
      <c r="I54" s="162"/>
      <c r="J54" s="172"/>
      <c r="K54" s="162"/>
      <c r="L54" s="172"/>
      <c r="M54" s="172"/>
      <c r="N54" s="172"/>
      <c r="P54" s="172"/>
      <c r="Q54" s="172"/>
      <c r="R54" s="172"/>
    </row>
    <row r="55" spans="1:19" s="173" customFormat="1">
      <c r="A55" s="169" t="s">
        <v>67</v>
      </c>
      <c r="B55" s="171"/>
      <c r="C55" s="162"/>
      <c r="D55" s="82">
        <v>-6565</v>
      </c>
      <c r="E55" s="172"/>
      <c r="F55" s="82">
        <v>-194</v>
      </c>
      <c r="G55" s="162"/>
      <c r="H55" s="82">
        <v>-462</v>
      </c>
      <c r="I55" s="162"/>
      <c r="J55" s="82">
        <v>-1341</v>
      </c>
      <c r="K55" s="162"/>
      <c r="L55" s="82">
        <v>-3833</v>
      </c>
      <c r="M55" s="172"/>
      <c r="N55" s="82">
        <v>-6565</v>
      </c>
      <c r="O55" s="178"/>
      <c r="P55" s="82">
        <v>-3173</v>
      </c>
      <c r="Q55" s="172"/>
      <c r="R55" s="82">
        <v>-5461</v>
      </c>
      <c r="S55" s="174"/>
    </row>
    <row r="56" spans="1:19" s="173" customFormat="1">
      <c r="A56" s="225" t="s">
        <v>68</v>
      </c>
      <c r="B56" s="171"/>
      <c r="C56" s="162"/>
      <c r="D56" s="226">
        <v>-9509</v>
      </c>
      <c r="E56" s="172"/>
      <c r="F56" s="226">
        <v>-11054</v>
      </c>
      <c r="G56" s="162"/>
      <c r="H56" s="226">
        <v>-11457</v>
      </c>
      <c r="I56" s="162"/>
      <c r="J56" s="226">
        <v>-10831</v>
      </c>
      <c r="K56" s="162"/>
      <c r="L56" s="226">
        <v>-10691</v>
      </c>
      <c r="M56" s="172"/>
      <c r="N56" s="226">
        <v>-9301</v>
      </c>
      <c r="P56" s="226">
        <v>-9525</v>
      </c>
      <c r="Q56" s="216"/>
      <c r="R56" s="226">
        <v>-9269</v>
      </c>
    </row>
    <row r="57" spans="1:19" s="173" customFormat="1" ht="15.6" thickBot="1">
      <c r="A57" s="169" t="s">
        <v>138</v>
      </c>
      <c r="B57" s="171"/>
      <c r="C57" s="162"/>
      <c r="D57" s="82">
        <v>-16074</v>
      </c>
      <c r="E57" s="172"/>
      <c r="F57" s="82">
        <v>-11248</v>
      </c>
      <c r="G57" s="162"/>
      <c r="H57" s="82">
        <v>-11919</v>
      </c>
      <c r="I57" s="162"/>
      <c r="J57" s="82">
        <v>-12172</v>
      </c>
      <c r="K57" s="162"/>
      <c r="L57" s="82">
        <v>-14524</v>
      </c>
      <c r="M57" s="172"/>
      <c r="N57" s="82">
        <v>-15866</v>
      </c>
      <c r="O57" s="178"/>
      <c r="P57" s="82">
        <v>-12698</v>
      </c>
      <c r="Q57" s="172"/>
      <c r="R57" s="82">
        <v>-14730</v>
      </c>
      <c r="S57" s="174"/>
    </row>
    <row r="58" spans="1:19" s="173" customFormat="1" ht="15.6" thickBot="1">
      <c r="A58" s="221" t="s">
        <v>70</v>
      </c>
      <c r="B58" s="171"/>
      <c r="C58" s="162"/>
      <c r="D58" s="227">
        <v>-181213.54352000001</v>
      </c>
      <c r="E58" s="179"/>
      <c r="F58" s="227">
        <v>-10006</v>
      </c>
      <c r="G58" s="162"/>
      <c r="H58" s="227">
        <v>-35131</v>
      </c>
      <c r="I58" s="162"/>
      <c r="J58" s="227">
        <v>-62108</v>
      </c>
      <c r="K58" s="162"/>
      <c r="L58" s="227">
        <v>-93199</v>
      </c>
      <c r="M58" s="179"/>
      <c r="N58" s="227">
        <v>-181006</v>
      </c>
      <c r="P58" s="227">
        <v>-204264</v>
      </c>
      <c r="Q58" s="214"/>
      <c r="R58" s="227">
        <v>-239071</v>
      </c>
      <c r="S58" s="174"/>
    </row>
    <row r="59" spans="1:19" s="173" customFormat="1" ht="15.6" thickBot="1">
      <c r="A59" s="218" t="s">
        <v>71</v>
      </c>
      <c r="B59" s="171"/>
      <c r="C59" s="162" t="s">
        <v>6</v>
      </c>
      <c r="D59" s="219">
        <v>1641404.4564799999</v>
      </c>
      <c r="E59" s="179"/>
      <c r="F59" s="219">
        <v>1714838</v>
      </c>
      <c r="G59" s="162" t="s">
        <v>6</v>
      </c>
      <c r="H59" s="219">
        <v>1665935</v>
      </c>
      <c r="I59" s="162" t="s">
        <v>6</v>
      </c>
      <c r="J59" s="219">
        <v>1728901</v>
      </c>
      <c r="K59" s="162" t="s">
        <v>6</v>
      </c>
      <c r="L59" s="219">
        <v>1662346</v>
      </c>
      <c r="M59" s="179"/>
      <c r="N59" s="219">
        <v>1639782</v>
      </c>
      <c r="P59" s="219">
        <v>1702889</v>
      </c>
      <c r="Q59" s="214"/>
      <c r="R59" s="219">
        <v>1679250</v>
      </c>
      <c r="S59" s="174"/>
    </row>
    <row r="60" spans="1:19" ht="15.6" thickTop="1">
      <c r="D60" s="86"/>
      <c r="F60" s="33"/>
      <c r="H60" s="86"/>
      <c r="J60" s="86"/>
      <c r="L60" s="86"/>
      <c r="N60" s="33"/>
      <c r="P60" s="86"/>
      <c r="Q60" s="217"/>
      <c r="R60" s="86"/>
    </row>
    <row r="61" spans="1:19">
      <c r="A61" s="93"/>
      <c r="D61" s="58"/>
      <c r="E61" s="163"/>
      <c r="F61" s="33"/>
      <c r="H61" s="58"/>
      <c r="J61" s="58"/>
      <c r="L61" s="58"/>
      <c r="M61" s="163"/>
      <c r="N61" s="33"/>
      <c r="P61" s="58"/>
      <c r="Q61" s="172"/>
      <c r="R61" s="58"/>
    </row>
    <row r="62" spans="1:19" hidden="1">
      <c r="A62" s="93"/>
    </row>
    <row r="63" spans="1:19" hidden="1">
      <c r="A63" s="93"/>
    </row>
  </sheetData>
  <hyperlinks>
    <hyperlink ref="T6" location="Contents!A1" display="Back"/>
  </hyperlinks>
  <pageMargins left="0.25" right="0.25" top="0.75" bottom="0.75" header="0.3" footer="0.3"/>
  <pageSetup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29"/>
  <sheetViews>
    <sheetView showGridLines="0" zoomScale="80" zoomScaleNormal="80" workbookViewId="0">
      <pane xSplit="1" ySplit="6" topLeftCell="H7" activePane="bottomRight" state="frozen"/>
      <selection activeCell="B16" sqref="B16"/>
      <selection pane="topRight" activeCell="B16" sqref="B16"/>
      <selection pane="bottomLeft" activeCell="B16" sqref="B16"/>
      <selection pane="bottomRight" activeCell="A5" sqref="A5:AE27"/>
    </sheetView>
  </sheetViews>
  <sheetFormatPr defaultColWidth="0" defaultRowHeight="15" zeroHeight="1" outlineLevelCol="1"/>
  <cols>
    <col min="1" max="1" width="75.44140625" style="9" bestFit="1" customWidth="1"/>
    <col min="2" max="2" width="1.6640625" style="9" customWidth="1"/>
    <col min="3" max="3" width="1.77734375" style="9" hidden="1" customWidth="1" outlineLevel="1"/>
    <col min="4" max="4" width="12" style="43" hidden="1" customWidth="1" outlineLevel="1"/>
    <col min="5" max="5" width="1.6640625" style="9" hidden="1" customWidth="1" outlineLevel="1"/>
    <col min="6" max="6" width="1.88671875" style="9" customWidth="1" collapsed="1"/>
    <col min="7" max="7" width="12.88671875" style="43" customWidth="1"/>
    <col min="8" max="8" width="2.109375" style="43" customWidth="1"/>
    <col min="9" max="9" width="1.88671875" style="43" customWidth="1"/>
    <col min="10" max="10" width="13.6640625" style="9" customWidth="1"/>
    <col min="11" max="11" width="1.6640625" style="9" customWidth="1"/>
    <col min="12" max="12" width="2" style="9" customWidth="1"/>
    <col min="13" max="13" width="12.6640625" style="43" customWidth="1"/>
    <col min="14" max="14" width="1.6640625" style="9" customWidth="1"/>
    <col min="15" max="15" width="2" style="9" customWidth="1"/>
    <col min="16" max="16" width="12.6640625" style="43" customWidth="1"/>
    <col min="17" max="17" width="1.6640625" style="9" customWidth="1"/>
    <col min="18" max="18" width="2" style="9" customWidth="1"/>
    <col min="19" max="19" width="12.6640625" style="43" customWidth="1"/>
    <col min="20" max="21" width="1.6640625" style="9" customWidth="1"/>
    <col min="22" max="22" width="12" style="9" bestFit="1" customWidth="1"/>
    <col min="23" max="24" width="1.88671875" style="9" customWidth="1"/>
    <col min="25" max="25" width="12.88671875" style="43" customWidth="1"/>
    <col min="26" max="26" width="1.6640625" style="9" customWidth="1"/>
    <col min="27" max="27" width="2" style="9" customWidth="1"/>
    <col min="28" max="28" width="12.6640625" style="43" customWidth="1"/>
    <col min="29" max="29" width="1.6640625" style="9" customWidth="1"/>
    <col min="30" max="30" width="2" style="9" customWidth="1"/>
    <col min="31" max="31" width="12.6640625" style="43" customWidth="1"/>
    <col min="32" max="32" width="9.44140625" style="9" customWidth="1"/>
    <col min="33" max="16384" width="8.88671875" style="9" hidden="1"/>
  </cols>
  <sheetData>
    <row r="1" spans="1:32" ht="20.399999999999999">
      <c r="A1" s="236" t="s">
        <v>74</v>
      </c>
    </row>
    <row r="2" spans="1:32" ht="16.8">
      <c r="A2" s="95" t="s">
        <v>22</v>
      </c>
    </row>
    <row r="3" spans="1:32" ht="16.8">
      <c r="A3" s="95" t="s">
        <v>1</v>
      </c>
    </row>
    <row r="4" spans="1:32" ht="19.2">
      <c r="A4" s="49"/>
      <c r="AF4" s="212" t="s">
        <v>180</v>
      </c>
    </row>
    <row r="5" spans="1:32" ht="19.8" thickBot="1">
      <c r="A5" s="94" t="s">
        <v>16</v>
      </c>
      <c r="C5" s="43"/>
      <c r="E5" s="43"/>
      <c r="F5" s="43"/>
      <c r="J5" s="43"/>
      <c r="K5" s="43"/>
      <c r="L5" s="43"/>
      <c r="N5" s="43"/>
      <c r="O5" s="43"/>
      <c r="Q5" s="43"/>
      <c r="R5" s="43"/>
      <c r="T5" s="43"/>
      <c r="U5" s="43"/>
      <c r="V5" s="43"/>
      <c r="W5" s="43"/>
      <c r="X5" s="43"/>
      <c r="Z5" s="43"/>
      <c r="AA5" s="43"/>
      <c r="AC5" s="43"/>
      <c r="AD5" s="43"/>
    </row>
    <row r="6" spans="1:32" ht="15" customHeight="1" thickBot="1">
      <c r="C6" s="50"/>
      <c r="D6" s="51" t="s">
        <v>24</v>
      </c>
      <c r="F6" s="50"/>
      <c r="G6" s="51" t="s">
        <v>81</v>
      </c>
      <c r="H6" s="52"/>
      <c r="I6" s="155"/>
      <c r="J6" s="156" t="s">
        <v>27</v>
      </c>
      <c r="L6" s="50"/>
      <c r="M6" s="51" t="s">
        <v>29</v>
      </c>
      <c r="O6" s="50"/>
      <c r="P6" s="51" t="s">
        <v>32</v>
      </c>
      <c r="R6" s="50"/>
      <c r="S6" s="51" t="s">
        <v>35</v>
      </c>
      <c r="U6" s="50"/>
      <c r="V6" s="53" t="s">
        <v>86</v>
      </c>
      <c r="X6" s="155"/>
      <c r="Y6" s="156" t="s">
        <v>39</v>
      </c>
      <c r="AA6" s="50"/>
      <c r="AB6" s="51" t="s">
        <v>222</v>
      </c>
      <c r="AD6" s="50"/>
      <c r="AE6" s="51" t="s">
        <v>260</v>
      </c>
    </row>
    <row r="7" spans="1:32">
      <c r="C7" s="54"/>
      <c r="D7" s="52"/>
      <c r="F7" s="54"/>
      <c r="G7" s="52"/>
      <c r="H7" s="52"/>
      <c r="I7" s="52"/>
      <c r="L7" s="54"/>
      <c r="M7" s="52"/>
      <c r="O7" s="54"/>
      <c r="P7" s="52"/>
      <c r="R7" s="54"/>
      <c r="S7" s="52"/>
      <c r="X7" s="54"/>
      <c r="Y7" s="52"/>
      <c r="AA7" s="54"/>
      <c r="AB7" s="52"/>
      <c r="AD7" s="54"/>
      <c r="AE7" s="52"/>
    </row>
    <row r="8" spans="1:32">
      <c r="A8" s="55" t="s">
        <v>75</v>
      </c>
      <c r="C8" s="55" t="s">
        <v>6</v>
      </c>
      <c r="D8" s="56">
        <v>338393</v>
      </c>
      <c r="F8" s="55" t="s">
        <v>6</v>
      </c>
      <c r="G8" s="56">
        <v>386289</v>
      </c>
      <c r="I8" s="55" t="s">
        <v>6</v>
      </c>
      <c r="J8" s="56">
        <v>1152324</v>
      </c>
      <c r="L8" s="55" t="s">
        <v>6</v>
      </c>
      <c r="M8" s="56">
        <v>393167</v>
      </c>
      <c r="O8" s="55" t="s">
        <v>6</v>
      </c>
      <c r="P8" s="56">
        <v>410382</v>
      </c>
      <c r="R8" s="55" t="s">
        <v>6</v>
      </c>
      <c r="S8" s="56">
        <v>383030</v>
      </c>
      <c r="U8" s="55" t="s">
        <v>6</v>
      </c>
      <c r="V8" s="56">
        <v>399643</v>
      </c>
      <c r="X8" s="55" t="s">
        <v>6</v>
      </c>
      <c r="Y8" s="56">
        <v>1586222</v>
      </c>
      <c r="AA8" s="55" t="s">
        <v>6</v>
      </c>
      <c r="AB8" s="56">
        <v>403765</v>
      </c>
      <c r="AD8" s="55" t="s">
        <v>6</v>
      </c>
      <c r="AE8" s="56">
        <v>390160</v>
      </c>
    </row>
    <row r="9" spans="1:32">
      <c r="A9" s="57" t="s">
        <v>76</v>
      </c>
      <c r="D9" s="58">
        <v>255116</v>
      </c>
      <c r="G9" s="58">
        <v>289901</v>
      </c>
      <c r="H9" s="58"/>
      <c r="I9" s="58"/>
      <c r="J9" s="48">
        <v>829143</v>
      </c>
      <c r="M9" s="48">
        <v>293792</v>
      </c>
      <c r="P9" s="48">
        <v>313954</v>
      </c>
      <c r="S9" s="48">
        <v>295936</v>
      </c>
      <c r="V9" s="48">
        <v>306192</v>
      </c>
      <c r="Y9" s="48">
        <v>1209874</v>
      </c>
      <c r="AB9" s="48">
        <v>306882</v>
      </c>
      <c r="AE9" s="48">
        <v>298006</v>
      </c>
    </row>
    <row r="10" spans="1:32">
      <c r="A10" s="59" t="s">
        <v>77</v>
      </c>
      <c r="C10" s="60"/>
      <c r="D10" s="56">
        <v>102048</v>
      </c>
      <c r="E10" s="48"/>
      <c r="F10" s="55"/>
      <c r="G10" s="61">
        <v>48328</v>
      </c>
      <c r="H10" s="58"/>
      <c r="I10" s="55"/>
      <c r="J10" s="56">
        <v>220955</v>
      </c>
      <c r="L10" s="55"/>
      <c r="M10" s="56">
        <v>45595</v>
      </c>
      <c r="O10" s="55"/>
      <c r="P10" s="56">
        <v>46723</v>
      </c>
      <c r="R10" s="55"/>
      <c r="S10" s="56">
        <v>44913</v>
      </c>
      <c r="T10" s="48"/>
      <c r="U10" s="55"/>
      <c r="V10" s="56">
        <v>47420</v>
      </c>
      <c r="W10" s="48"/>
      <c r="X10" s="62"/>
      <c r="Y10" s="56">
        <v>184651</v>
      </c>
      <c r="AA10" s="55"/>
      <c r="AB10" s="56">
        <v>49949</v>
      </c>
      <c r="AD10" s="55"/>
      <c r="AE10" s="56">
        <v>51564</v>
      </c>
    </row>
    <row r="11" spans="1:32">
      <c r="A11" s="57" t="s">
        <v>20</v>
      </c>
      <c r="D11" s="58">
        <v>28052</v>
      </c>
      <c r="G11" s="58">
        <v>28112</v>
      </c>
      <c r="H11" s="58"/>
      <c r="I11" s="58"/>
      <c r="J11" s="48">
        <v>98890</v>
      </c>
      <c r="M11" s="48">
        <v>38019</v>
      </c>
      <c r="P11" s="48">
        <v>36368</v>
      </c>
      <c r="S11" s="48">
        <v>35041</v>
      </c>
      <c r="V11" s="48">
        <v>36057</v>
      </c>
      <c r="Y11" s="48">
        <v>145485</v>
      </c>
      <c r="AB11" s="48">
        <v>28020</v>
      </c>
      <c r="AE11" s="48">
        <v>27191</v>
      </c>
    </row>
    <row r="12" spans="1:32">
      <c r="A12" s="59" t="s">
        <v>78</v>
      </c>
      <c r="C12" s="55"/>
      <c r="D12" s="61">
        <v>0</v>
      </c>
      <c r="F12" s="55"/>
      <c r="G12" s="61">
        <v>69437</v>
      </c>
      <c r="H12" s="58"/>
      <c r="I12" s="55"/>
      <c r="J12" s="56">
        <v>69437</v>
      </c>
      <c r="L12" s="55"/>
      <c r="M12" s="56">
        <v>0</v>
      </c>
      <c r="O12" s="55"/>
      <c r="P12" s="56">
        <v>0</v>
      </c>
      <c r="R12" s="55"/>
      <c r="S12" s="56">
        <v>0</v>
      </c>
      <c r="U12" s="55"/>
      <c r="V12" s="56">
        <v>48127</v>
      </c>
      <c r="X12" s="55"/>
      <c r="Y12" s="56">
        <v>48127.063679999999</v>
      </c>
      <c r="AA12" s="55"/>
      <c r="AB12" s="56">
        <v>0</v>
      </c>
      <c r="AD12" s="55"/>
      <c r="AE12" s="56">
        <v>0</v>
      </c>
    </row>
    <row r="13" spans="1:32" ht="15.6" thickBot="1">
      <c r="A13" s="57" t="s">
        <v>79</v>
      </c>
      <c r="C13" s="63"/>
      <c r="D13" s="64">
        <v>26892</v>
      </c>
      <c r="F13" s="63"/>
      <c r="G13" s="64">
        <v>1698</v>
      </c>
      <c r="H13" s="65"/>
      <c r="I13" s="66"/>
      <c r="J13" s="67">
        <v>33431</v>
      </c>
      <c r="L13" s="63"/>
      <c r="M13" s="67">
        <v>1105</v>
      </c>
      <c r="O13" s="63"/>
      <c r="P13" s="67">
        <v>1402</v>
      </c>
      <c r="R13" s="63"/>
      <c r="S13" s="67">
        <v>759</v>
      </c>
      <c r="U13" s="63"/>
      <c r="V13" s="67">
        <v>1068</v>
      </c>
      <c r="X13" s="63"/>
      <c r="Y13" s="67">
        <v>4334</v>
      </c>
      <c r="AA13" s="63"/>
      <c r="AB13" s="67">
        <v>994</v>
      </c>
      <c r="AD13" s="63"/>
      <c r="AE13" s="67">
        <v>1055</v>
      </c>
    </row>
    <row r="14" spans="1:32">
      <c r="A14" s="68" t="s">
        <v>80</v>
      </c>
      <c r="B14" s="69"/>
      <c r="C14" s="70"/>
      <c r="D14" s="71">
        <v>-73715</v>
      </c>
      <c r="E14" s="69"/>
      <c r="F14" s="70"/>
      <c r="G14" s="71">
        <v>-51187</v>
      </c>
      <c r="H14" s="72"/>
      <c r="I14" s="70"/>
      <c r="J14" s="71">
        <v>-99532</v>
      </c>
      <c r="K14" s="69"/>
      <c r="L14" s="70"/>
      <c r="M14" s="71">
        <v>14656</v>
      </c>
      <c r="N14" s="69"/>
      <c r="O14" s="70"/>
      <c r="P14" s="71">
        <v>11935</v>
      </c>
      <c r="Q14" s="69"/>
      <c r="R14" s="70"/>
      <c r="S14" s="71">
        <v>6381</v>
      </c>
      <c r="T14" s="69"/>
      <c r="U14" s="70"/>
      <c r="V14" s="71">
        <v>-39221</v>
      </c>
      <c r="W14" s="69"/>
      <c r="X14" s="70"/>
      <c r="Y14" s="71">
        <v>-6249.0636799999993</v>
      </c>
      <c r="Z14" s="69"/>
      <c r="AA14" s="70"/>
      <c r="AB14" s="71">
        <v>17920</v>
      </c>
      <c r="AC14" s="69"/>
      <c r="AD14" s="70"/>
      <c r="AE14" s="71">
        <v>12344</v>
      </c>
    </row>
    <row r="15" spans="1:32">
      <c r="A15" s="73" t="s">
        <v>82</v>
      </c>
      <c r="V15" s="43"/>
    </row>
    <row r="16" spans="1:32">
      <c r="A16" s="59" t="s">
        <v>89</v>
      </c>
      <c r="C16" s="60"/>
      <c r="D16" s="56">
        <v>37652</v>
      </c>
      <c r="E16" s="48"/>
      <c r="F16" s="55"/>
      <c r="G16" s="61">
        <v>36749</v>
      </c>
      <c r="H16" s="58"/>
      <c r="I16" s="55"/>
      <c r="J16" s="61">
        <v>128489</v>
      </c>
      <c r="L16" s="55"/>
      <c r="M16" s="61">
        <v>38017</v>
      </c>
      <c r="O16" s="55"/>
      <c r="P16" s="61">
        <v>38527</v>
      </c>
      <c r="R16" s="55"/>
      <c r="S16" s="61">
        <v>38339</v>
      </c>
      <c r="T16" s="48"/>
      <c r="U16" s="55"/>
      <c r="V16" s="61">
        <v>38212</v>
      </c>
      <c r="W16" s="48"/>
      <c r="X16" s="55"/>
      <c r="Y16" s="61">
        <v>153095</v>
      </c>
      <c r="AA16" s="55"/>
      <c r="AB16" s="61">
        <v>38899</v>
      </c>
      <c r="AD16" s="55"/>
      <c r="AE16" s="61">
        <v>39132</v>
      </c>
    </row>
    <row r="17" spans="1:31">
      <c r="A17" s="57" t="s">
        <v>261</v>
      </c>
      <c r="D17" s="58">
        <v>35512</v>
      </c>
      <c r="G17" s="58">
        <v>0</v>
      </c>
      <c r="H17" s="58"/>
      <c r="I17" s="58"/>
      <c r="J17" s="48">
        <v>35512</v>
      </c>
      <c r="M17" s="58">
        <v>0</v>
      </c>
      <c r="P17" s="58">
        <v>0</v>
      </c>
      <c r="S17" s="58">
        <v>1067</v>
      </c>
      <c r="V17" s="58">
        <v>0</v>
      </c>
      <c r="Y17" s="58">
        <v>1067</v>
      </c>
      <c r="AB17" s="58">
        <v>0</v>
      </c>
      <c r="AE17" s="58">
        <v>1404</v>
      </c>
    </row>
    <row r="18" spans="1:31">
      <c r="A18" s="59" t="s">
        <v>295</v>
      </c>
      <c r="C18" s="55"/>
      <c r="D18" s="61">
        <v>563</v>
      </c>
      <c r="F18" s="55"/>
      <c r="G18" s="61">
        <v>-665</v>
      </c>
      <c r="H18" s="58"/>
      <c r="I18" s="55"/>
      <c r="J18" s="61">
        <v>2295</v>
      </c>
      <c r="L18" s="55"/>
      <c r="M18" s="61">
        <v>-64</v>
      </c>
      <c r="O18" s="55"/>
      <c r="P18" s="61">
        <v>-2325</v>
      </c>
      <c r="R18" s="55"/>
      <c r="S18" s="61">
        <v>-2571</v>
      </c>
      <c r="U18" s="55"/>
      <c r="V18" s="61">
        <v>1689</v>
      </c>
      <c r="X18" s="55"/>
      <c r="Y18" s="61">
        <v>-3271.0476689621687</v>
      </c>
      <c r="AA18" s="55"/>
      <c r="AB18" s="61">
        <v>2531</v>
      </c>
      <c r="AD18" s="55"/>
      <c r="AE18" s="61">
        <v>-1493</v>
      </c>
    </row>
    <row r="19" spans="1:31" ht="15.6" thickBot="1">
      <c r="A19" s="57" t="s">
        <v>296</v>
      </c>
      <c r="C19" s="63"/>
      <c r="D19" s="64">
        <v>0</v>
      </c>
      <c r="F19" s="63"/>
      <c r="G19" s="64">
        <v>-1297</v>
      </c>
      <c r="H19" s="65"/>
      <c r="I19" s="63"/>
      <c r="J19" s="64">
        <v>-1297</v>
      </c>
      <c r="L19" s="63"/>
      <c r="M19" s="64">
        <v>-3328</v>
      </c>
      <c r="O19" s="63"/>
      <c r="P19" s="64">
        <v>-704</v>
      </c>
      <c r="R19" s="63"/>
      <c r="S19" s="64">
        <v>-781</v>
      </c>
      <c r="U19" s="63"/>
      <c r="V19" s="64">
        <v>1783</v>
      </c>
      <c r="X19" s="63"/>
      <c r="Y19" s="64">
        <v>-3030</v>
      </c>
      <c r="AA19" s="63"/>
      <c r="AB19" s="64">
        <v>1677</v>
      </c>
      <c r="AD19" s="63"/>
      <c r="AE19" s="64">
        <v>2709</v>
      </c>
    </row>
    <row r="20" spans="1:31">
      <c r="A20" s="68" t="s">
        <v>83</v>
      </c>
      <c r="C20" s="55"/>
      <c r="D20" s="74">
        <v>-147442</v>
      </c>
      <c r="F20" s="55"/>
      <c r="G20" s="74">
        <v>-85974</v>
      </c>
      <c r="I20" s="55"/>
      <c r="J20" s="74">
        <v>-264531</v>
      </c>
      <c r="L20" s="55"/>
      <c r="M20" s="74">
        <v>-19969</v>
      </c>
      <c r="O20" s="55"/>
      <c r="P20" s="74">
        <v>-23563</v>
      </c>
      <c r="R20" s="55"/>
      <c r="S20" s="74">
        <v>-29673</v>
      </c>
      <c r="U20" s="55"/>
      <c r="V20" s="74">
        <v>-80905</v>
      </c>
      <c r="X20" s="55"/>
      <c r="Y20" s="74">
        <v>-154110.01601103783</v>
      </c>
      <c r="AA20" s="55"/>
      <c r="AB20" s="74">
        <v>-25187</v>
      </c>
      <c r="AD20" s="55"/>
      <c r="AE20" s="74">
        <v>-29408</v>
      </c>
    </row>
    <row r="21" spans="1:31" ht="15.6" thickBot="1">
      <c r="A21" s="57" t="s">
        <v>213</v>
      </c>
      <c r="C21" s="63"/>
      <c r="D21" s="75">
        <v>37002</v>
      </c>
      <c r="F21" s="63"/>
      <c r="G21" s="75">
        <v>27322</v>
      </c>
      <c r="H21" s="58"/>
      <c r="I21" s="63"/>
      <c r="J21" s="75">
        <v>60246</v>
      </c>
      <c r="L21" s="63"/>
      <c r="M21" s="75">
        <v>-4025</v>
      </c>
      <c r="O21" s="63"/>
      <c r="P21" s="75">
        <v>-1619</v>
      </c>
      <c r="R21" s="63"/>
      <c r="S21" s="75">
        <v>733</v>
      </c>
      <c r="U21" s="63"/>
      <c r="V21" s="75">
        <v>-3496</v>
      </c>
      <c r="X21" s="63"/>
      <c r="Y21" s="75">
        <v>-8407</v>
      </c>
      <c r="AA21" s="63"/>
      <c r="AB21" s="75">
        <v>-4720</v>
      </c>
      <c r="AD21" s="63"/>
      <c r="AE21" s="75">
        <v>-4738</v>
      </c>
    </row>
    <row r="22" spans="1:31">
      <c r="A22" s="76" t="s">
        <v>87</v>
      </c>
      <c r="C22" s="55" t="s">
        <v>6</v>
      </c>
      <c r="D22" s="71">
        <v>-110440</v>
      </c>
      <c r="F22" s="55" t="s">
        <v>6</v>
      </c>
      <c r="G22" s="71">
        <v>-58652</v>
      </c>
      <c r="H22" s="65"/>
      <c r="I22" s="55" t="s">
        <v>6</v>
      </c>
      <c r="J22" s="71">
        <v>-204285</v>
      </c>
      <c r="L22" s="55" t="s">
        <v>6</v>
      </c>
      <c r="M22" s="71">
        <v>-23994</v>
      </c>
      <c r="O22" s="55" t="s">
        <v>6</v>
      </c>
      <c r="P22" s="71">
        <v>-25182</v>
      </c>
      <c r="R22" s="55" t="s">
        <v>6</v>
      </c>
      <c r="S22" s="71">
        <v>-28940</v>
      </c>
      <c r="U22" s="55" t="s">
        <v>6</v>
      </c>
      <c r="V22" s="71">
        <v>-84401</v>
      </c>
      <c r="X22" s="55" t="s">
        <v>6</v>
      </c>
      <c r="Y22" s="71">
        <v>-162517.01601103783</v>
      </c>
      <c r="AA22" s="55" t="s">
        <v>6</v>
      </c>
      <c r="AB22" s="71">
        <v>-29907</v>
      </c>
      <c r="AD22" s="55" t="s">
        <v>6</v>
      </c>
      <c r="AE22" s="71">
        <v>-34146</v>
      </c>
    </row>
    <row r="23" spans="1:31" ht="15" customHeight="1">
      <c r="A23" s="57" t="s">
        <v>91</v>
      </c>
      <c r="D23" s="77">
        <v>-16375</v>
      </c>
      <c r="G23" s="58">
        <v>0</v>
      </c>
      <c r="J23" s="48">
        <v>-16375</v>
      </c>
      <c r="M23" s="58">
        <v>0</v>
      </c>
      <c r="P23" s="58">
        <v>0</v>
      </c>
      <c r="S23" s="58">
        <v>0</v>
      </c>
      <c r="V23" s="58"/>
      <c r="Y23" s="58">
        <v>0</v>
      </c>
      <c r="AB23" s="58">
        <v>0</v>
      </c>
      <c r="AE23" s="58">
        <v>0</v>
      </c>
    </row>
    <row r="24" spans="1:31">
      <c r="A24" s="59" t="s">
        <v>90</v>
      </c>
      <c r="C24" s="60"/>
      <c r="D24" s="56">
        <v>-1225</v>
      </c>
      <c r="E24" s="78"/>
      <c r="F24" s="79"/>
      <c r="G24" s="80">
        <v>-1264</v>
      </c>
      <c r="H24" s="77"/>
      <c r="I24" s="80"/>
      <c r="J24" s="80">
        <v>-2489</v>
      </c>
      <c r="K24" s="81"/>
      <c r="L24" s="55"/>
      <c r="M24" s="82">
        <v>-914</v>
      </c>
      <c r="O24" s="55"/>
      <c r="P24" s="61">
        <v>-914</v>
      </c>
      <c r="R24" s="55"/>
      <c r="S24" s="61">
        <v>-914</v>
      </c>
      <c r="T24" s="78"/>
      <c r="U24" s="55"/>
      <c r="V24" s="61">
        <v>-914</v>
      </c>
      <c r="W24" s="78"/>
      <c r="X24" s="79"/>
      <c r="Y24" s="61">
        <v>-3655</v>
      </c>
      <c r="Z24" s="81"/>
      <c r="AA24" s="55"/>
      <c r="AB24" s="82">
        <v>-914</v>
      </c>
      <c r="AC24" s="81"/>
      <c r="AD24" s="55"/>
      <c r="AE24" s="82">
        <v>-914</v>
      </c>
    </row>
    <row r="25" spans="1:31" ht="15.6" thickBot="1">
      <c r="A25" s="73" t="s">
        <v>84</v>
      </c>
      <c r="C25" s="83" t="s">
        <v>6</v>
      </c>
      <c r="D25" s="84">
        <v>-128040</v>
      </c>
      <c r="E25" s="85"/>
      <c r="F25" s="83" t="s">
        <v>6</v>
      </c>
      <c r="G25" s="84">
        <v>-59916</v>
      </c>
      <c r="H25" s="58"/>
      <c r="I25" s="83" t="s">
        <v>6</v>
      </c>
      <c r="J25" s="84">
        <v>-223149</v>
      </c>
      <c r="K25" s="33"/>
      <c r="L25" s="83" t="s">
        <v>6</v>
      </c>
      <c r="M25" s="84">
        <v>-24908</v>
      </c>
      <c r="O25" s="83" t="s">
        <v>6</v>
      </c>
      <c r="P25" s="84">
        <v>-26096</v>
      </c>
      <c r="R25" s="83" t="s">
        <v>6</v>
      </c>
      <c r="S25" s="84">
        <v>-29854</v>
      </c>
      <c r="T25" s="85"/>
      <c r="U25" s="83" t="s">
        <v>6</v>
      </c>
      <c r="V25" s="84">
        <v>-85314</v>
      </c>
      <c r="W25" s="85"/>
      <c r="X25" s="83" t="s">
        <v>6</v>
      </c>
      <c r="Y25" s="84">
        <v>-166172.01601103783</v>
      </c>
      <c r="Z25" s="33"/>
      <c r="AA25" s="83" t="s">
        <v>6</v>
      </c>
      <c r="AB25" s="84">
        <v>-30821</v>
      </c>
      <c r="AC25" s="33"/>
      <c r="AD25" s="83" t="s">
        <v>6</v>
      </c>
      <c r="AE25" s="84">
        <v>-35060</v>
      </c>
    </row>
    <row r="26" spans="1:31" ht="15.6" thickTop="1">
      <c r="A26" s="68" t="s">
        <v>85</v>
      </c>
      <c r="C26" s="55"/>
      <c r="D26" s="61"/>
      <c r="F26" s="55"/>
      <c r="G26" s="61"/>
      <c r="H26" s="58"/>
      <c r="I26" s="61"/>
      <c r="J26" s="61"/>
      <c r="L26" s="55"/>
      <c r="M26" s="61" t="s">
        <v>7</v>
      </c>
      <c r="O26" s="55"/>
      <c r="P26" s="61" t="s">
        <v>7</v>
      </c>
      <c r="R26" s="55"/>
      <c r="S26" s="61" t="s">
        <v>7</v>
      </c>
      <c r="U26" s="55"/>
      <c r="V26" s="61" t="s">
        <v>7</v>
      </c>
      <c r="X26" s="55"/>
      <c r="Y26" s="61" t="s">
        <v>7</v>
      </c>
      <c r="AA26" s="55"/>
      <c r="AB26" s="61" t="s">
        <v>7</v>
      </c>
      <c r="AD26" s="55"/>
      <c r="AE26" s="61" t="s">
        <v>7</v>
      </c>
    </row>
    <row r="27" spans="1:31">
      <c r="A27" s="57" t="s">
        <v>92</v>
      </c>
      <c r="C27" s="9" t="s">
        <v>6</v>
      </c>
      <c r="D27" s="86">
        <v>0.92</v>
      </c>
      <c r="F27" s="9" t="s">
        <v>6</v>
      </c>
      <c r="G27" s="86">
        <v>-0.4</v>
      </c>
      <c r="H27" s="58"/>
      <c r="I27" s="9" t="s">
        <v>6</v>
      </c>
      <c r="J27" s="86">
        <v>-2.08</v>
      </c>
      <c r="K27" s="33"/>
      <c r="L27" s="9" t="s">
        <v>6</v>
      </c>
      <c r="M27" s="86">
        <v>-0.16</v>
      </c>
      <c r="O27" s="9" t="s">
        <v>6</v>
      </c>
      <c r="P27" s="86">
        <v>-0.17</v>
      </c>
      <c r="R27" s="9" t="s">
        <v>6</v>
      </c>
      <c r="S27" s="86">
        <v>-0.2</v>
      </c>
      <c r="U27" s="9" t="s">
        <v>6</v>
      </c>
      <c r="V27" s="86">
        <v>-0.54</v>
      </c>
      <c r="X27" s="9" t="s">
        <v>6</v>
      </c>
      <c r="Y27" s="86">
        <v>-1.0900000000000001</v>
      </c>
      <c r="Z27" s="33"/>
      <c r="AA27" s="9" t="s">
        <v>6</v>
      </c>
      <c r="AB27" s="86">
        <v>-0.21</v>
      </c>
      <c r="AC27" s="33"/>
      <c r="AD27" s="9" t="s">
        <v>6</v>
      </c>
      <c r="AE27" s="86">
        <v>-0.23</v>
      </c>
    </row>
    <row r="28" spans="1:31"/>
    <row r="29" spans="1:31"/>
  </sheetData>
  <phoneticPr fontId="7" type="noConversion"/>
  <hyperlinks>
    <hyperlink ref="AF4" location="Contents!A1" display="Back"/>
  </hyperlinks>
  <pageMargins left="0.25" right="0.25" top="0.75" bottom="0.75" header="0.3" footer="0.3"/>
  <pageSetup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8"/>
  <sheetViews>
    <sheetView showGridLines="0" zoomScale="80" zoomScaleNormal="80" workbookViewId="0">
      <pane xSplit="1" ySplit="7" topLeftCell="B8" activePane="bottomRight" state="frozen"/>
      <selection activeCell="B16" sqref="B16"/>
      <selection pane="topRight" activeCell="B16" sqref="B16"/>
      <selection pane="bottomLeft" activeCell="B16" sqref="B16"/>
      <selection pane="bottomRight" activeCell="A26" sqref="A26"/>
    </sheetView>
  </sheetViews>
  <sheetFormatPr defaultColWidth="0" defaultRowHeight="15" zeroHeight="1" outlineLevelRow="1" outlineLevelCol="1"/>
  <cols>
    <col min="1" max="1" width="60.5546875" style="9" customWidth="1"/>
    <col min="2" max="2" width="2.44140625" style="162" customWidth="1"/>
    <col min="3" max="3" width="12.88671875" style="29" customWidth="1" outlineLevel="1"/>
    <col min="4" max="4" width="2.6640625" style="162" customWidth="1" outlineLevel="1"/>
    <col min="5" max="5" width="12.6640625" style="9" customWidth="1" outlineLevel="1"/>
    <col min="6" max="6" width="2.77734375" style="162" customWidth="1"/>
    <col min="7" max="7" width="12.88671875" style="29" customWidth="1"/>
    <col min="8" max="8" width="2.44140625" style="162" customWidth="1"/>
    <col min="9" max="9" width="12.88671875" style="29" customWidth="1" outlineLevel="1"/>
    <col min="10" max="10" width="2.33203125" style="162" customWidth="1" outlineLevel="1"/>
    <col min="11" max="11" width="12.88671875" style="29" customWidth="1" outlineLevel="1"/>
    <col min="12" max="12" width="2.44140625" style="162" customWidth="1" outlineLevel="1"/>
    <col min="13" max="13" width="12.6640625" style="9" customWidth="1" outlineLevel="1"/>
    <col min="14" max="14" width="2.88671875" style="162" customWidth="1"/>
    <col min="15" max="15" width="12.88671875" style="29" customWidth="1" outlineLevel="1"/>
    <col min="16" max="16" width="2.88671875" style="168" customWidth="1" outlineLevel="1"/>
    <col min="17" max="17" width="12.88671875" style="29" customWidth="1" outlineLevel="1"/>
    <col min="18" max="19" width="9.109375" style="30" customWidth="1"/>
    <col min="20" max="20" width="0" style="30" hidden="1" customWidth="1"/>
    <col min="21" max="16384" width="9.109375" style="30" hidden="1"/>
  </cols>
  <sheetData>
    <row r="1" spans="1:19" ht="20.399999999999999">
      <c r="A1" s="236" t="s">
        <v>74</v>
      </c>
    </row>
    <row r="2" spans="1:19" ht="16.8">
      <c r="A2" s="95" t="s">
        <v>17</v>
      </c>
    </row>
    <row r="3" spans="1:19" ht="16.8">
      <c r="A3" s="95" t="s">
        <v>18</v>
      </c>
    </row>
    <row r="4" spans="1:19">
      <c r="A4" s="31"/>
      <c r="C4" s="32"/>
      <c r="E4" s="33"/>
      <c r="G4" s="32"/>
      <c r="I4" s="32"/>
      <c r="K4" s="32"/>
      <c r="M4" s="33"/>
      <c r="N4" s="163"/>
      <c r="O4" s="32"/>
      <c r="P4" s="228"/>
      <c r="Q4" s="32"/>
    </row>
    <row r="5" spans="1:19" ht="19.2">
      <c r="A5" s="94" t="s">
        <v>19</v>
      </c>
      <c r="E5" s="14"/>
      <c r="M5" s="14"/>
      <c r="N5" s="164"/>
      <c r="S5" s="212" t="s">
        <v>180</v>
      </c>
    </row>
    <row r="6" spans="1:19" ht="15.6" thickBot="1">
      <c r="A6" s="34"/>
    </row>
    <row r="7" spans="1:19" ht="75.599999999999994" thickBot="1">
      <c r="A7" s="35"/>
      <c r="B7" s="230"/>
      <c r="C7" s="36" t="s">
        <v>25</v>
      </c>
      <c r="D7" s="230"/>
      <c r="E7" s="154" t="s">
        <v>26</v>
      </c>
      <c r="F7" s="230"/>
      <c r="G7" s="36" t="s">
        <v>30</v>
      </c>
      <c r="H7" s="230"/>
      <c r="I7" s="36" t="s">
        <v>33</v>
      </c>
      <c r="J7" s="230"/>
      <c r="K7" s="36" t="s">
        <v>36</v>
      </c>
      <c r="L7" s="230"/>
      <c r="M7" s="154" t="s">
        <v>38</v>
      </c>
      <c r="N7" s="165"/>
      <c r="O7" s="36" t="s">
        <v>221</v>
      </c>
      <c r="P7" s="229"/>
      <c r="Q7" s="36" t="s">
        <v>262</v>
      </c>
    </row>
    <row r="8" spans="1:19">
      <c r="A8" s="37" t="s">
        <v>88</v>
      </c>
      <c r="B8" s="231"/>
      <c r="C8" s="38"/>
      <c r="D8" s="231"/>
      <c r="E8" s="38"/>
      <c r="F8" s="231"/>
      <c r="G8" s="38"/>
      <c r="H8" s="231"/>
      <c r="I8" s="38"/>
      <c r="J8" s="231"/>
      <c r="K8" s="38"/>
      <c r="L8" s="231"/>
      <c r="M8" s="38"/>
      <c r="N8" s="166"/>
      <c r="O8" s="38"/>
      <c r="P8" s="166"/>
      <c r="Q8" s="38"/>
    </row>
    <row r="9" spans="1:19" ht="13.2" customHeight="1">
      <c r="A9" s="39" t="s">
        <v>87</v>
      </c>
      <c r="B9" s="166" t="s">
        <v>6</v>
      </c>
      <c r="C9" s="40">
        <v>-145633</v>
      </c>
      <c r="D9" s="166" t="s">
        <v>6</v>
      </c>
      <c r="E9" s="40">
        <v>-204285</v>
      </c>
      <c r="F9" s="166" t="s">
        <v>6</v>
      </c>
      <c r="G9" s="40">
        <v>-23994</v>
      </c>
      <c r="H9" s="166" t="s">
        <v>6</v>
      </c>
      <c r="I9" s="40">
        <v>-49176</v>
      </c>
      <c r="J9" s="166" t="s">
        <v>6</v>
      </c>
      <c r="K9" s="40">
        <v>-78116</v>
      </c>
      <c r="L9" s="166" t="s">
        <v>6</v>
      </c>
      <c r="M9" s="40">
        <v>-162517</v>
      </c>
      <c r="N9" s="166"/>
      <c r="O9" s="40">
        <v>-29907</v>
      </c>
      <c r="P9" s="166"/>
      <c r="Q9" s="40">
        <v>-64054</v>
      </c>
      <c r="R9" s="41"/>
      <c r="S9" s="41"/>
    </row>
    <row r="10" spans="1:19">
      <c r="A10" s="42" t="s">
        <v>93</v>
      </c>
      <c r="B10" s="166"/>
      <c r="C10" s="38"/>
      <c r="D10" s="166"/>
      <c r="E10" s="38"/>
      <c r="F10" s="166"/>
      <c r="G10" s="38"/>
      <c r="H10" s="166"/>
      <c r="I10" s="38"/>
      <c r="J10" s="166"/>
      <c r="K10" s="38"/>
      <c r="L10" s="166"/>
      <c r="M10" s="38"/>
      <c r="N10" s="166"/>
      <c r="O10" s="38"/>
      <c r="P10" s="166"/>
      <c r="Q10" s="38"/>
      <c r="R10" s="41"/>
      <c r="S10" s="41"/>
    </row>
    <row r="11" spans="1:19">
      <c r="A11" s="39" t="s">
        <v>94</v>
      </c>
      <c r="B11" s="181"/>
      <c r="C11" s="40">
        <v>70779</v>
      </c>
      <c r="D11" s="181"/>
      <c r="E11" s="40">
        <v>98890</v>
      </c>
      <c r="F11" s="181"/>
      <c r="G11" s="40">
        <v>38019</v>
      </c>
      <c r="H11" s="181"/>
      <c r="I11" s="40">
        <v>74386</v>
      </c>
      <c r="J11" s="181"/>
      <c r="K11" s="40">
        <v>109428</v>
      </c>
      <c r="L11" s="181"/>
      <c r="M11" s="40">
        <v>145485</v>
      </c>
      <c r="N11" s="166"/>
      <c r="O11" s="40">
        <v>28020</v>
      </c>
      <c r="P11" s="166"/>
      <c r="Q11" s="40">
        <v>55211</v>
      </c>
      <c r="R11" s="41"/>
      <c r="S11" s="41"/>
    </row>
    <row r="12" spans="1:19" hidden="1" outlineLevel="1">
      <c r="A12" s="42" t="s">
        <v>121</v>
      </c>
      <c r="B12" s="181"/>
      <c r="C12" s="38">
        <v>23875</v>
      </c>
      <c r="D12" s="181"/>
      <c r="E12" s="38">
        <v>23875</v>
      </c>
      <c r="F12" s="181"/>
      <c r="G12" s="38">
        <v>0</v>
      </c>
      <c r="H12" s="181"/>
      <c r="I12" s="38">
        <v>0</v>
      </c>
      <c r="J12" s="181"/>
      <c r="K12" s="38">
        <v>0</v>
      </c>
      <c r="L12" s="181"/>
      <c r="M12" s="38">
        <v>0</v>
      </c>
      <c r="N12" s="166"/>
      <c r="O12" s="38">
        <v>0</v>
      </c>
      <c r="P12" s="166"/>
      <c r="Q12" s="38"/>
      <c r="R12" s="41"/>
      <c r="S12" s="41"/>
    </row>
    <row r="13" spans="1:19" hidden="1" outlineLevel="1">
      <c r="A13" s="39" t="s">
        <v>122</v>
      </c>
      <c r="B13" s="181"/>
      <c r="C13" s="40">
        <v>10000</v>
      </c>
      <c r="D13" s="181"/>
      <c r="E13" s="40">
        <v>10000</v>
      </c>
      <c r="F13" s="181"/>
      <c r="G13" s="40">
        <v>0</v>
      </c>
      <c r="H13" s="181"/>
      <c r="I13" s="40">
        <v>0</v>
      </c>
      <c r="J13" s="181"/>
      <c r="K13" s="40">
        <v>0</v>
      </c>
      <c r="L13" s="181"/>
      <c r="M13" s="40">
        <v>0</v>
      </c>
      <c r="N13" s="166"/>
      <c r="O13" s="40">
        <v>0</v>
      </c>
      <c r="P13" s="166"/>
      <c r="Q13" s="40"/>
      <c r="R13" s="41"/>
      <c r="S13" s="41"/>
    </row>
    <row r="14" spans="1:19" s="173" customFormat="1" collapsed="1">
      <c r="A14" s="180" t="s">
        <v>123</v>
      </c>
      <c r="B14" s="166"/>
      <c r="C14" s="166">
        <v>9684</v>
      </c>
      <c r="D14" s="166"/>
      <c r="E14" s="166">
        <v>12280</v>
      </c>
      <c r="F14" s="166"/>
      <c r="G14" s="166">
        <v>2595</v>
      </c>
      <c r="H14" s="166"/>
      <c r="I14" s="166">
        <v>5272</v>
      </c>
      <c r="J14" s="166"/>
      <c r="K14" s="166">
        <v>8062</v>
      </c>
      <c r="L14" s="166"/>
      <c r="M14" s="166">
        <v>10913</v>
      </c>
      <c r="N14" s="166"/>
      <c r="O14" s="166">
        <v>2852</v>
      </c>
      <c r="P14" s="166"/>
      <c r="Q14" s="166">
        <v>5749</v>
      </c>
      <c r="R14" s="184"/>
      <c r="S14" s="184"/>
    </row>
    <row r="15" spans="1:19" outlineLevel="1">
      <c r="A15" s="39" t="s">
        <v>135</v>
      </c>
      <c r="B15" s="166"/>
      <c r="C15" s="40">
        <v>0</v>
      </c>
      <c r="D15" s="166"/>
      <c r="E15" s="40">
        <v>69437</v>
      </c>
      <c r="F15" s="166"/>
      <c r="G15" s="40">
        <v>0</v>
      </c>
      <c r="H15" s="166"/>
      <c r="I15" s="40">
        <v>0</v>
      </c>
      <c r="J15" s="166"/>
      <c r="K15" s="40">
        <v>0</v>
      </c>
      <c r="L15" s="166"/>
      <c r="M15" s="40">
        <v>48127</v>
      </c>
      <c r="N15" s="166"/>
      <c r="O15" s="40">
        <v>0</v>
      </c>
      <c r="P15" s="166"/>
      <c r="Q15" s="40"/>
      <c r="R15" s="41"/>
      <c r="S15" s="41"/>
    </row>
    <row r="16" spans="1:19" s="173" customFormat="1" outlineLevel="1">
      <c r="A16" s="39" t="s">
        <v>261</v>
      </c>
      <c r="B16" s="181"/>
      <c r="C16" s="40">
        <v>0</v>
      </c>
      <c r="D16" s="181"/>
      <c r="E16" s="40">
        <v>0</v>
      </c>
      <c r="F16" s="181"/>
      <c r="G16" s="40">
        <v>0</v>
      </c>
      <c r="H16" s="181"/>
      <c r="I16" s="40">
        <v>0</v>
      </c>
      <c r="J16" s="181"/>
      <c r="K16" s="40">
        <v>0</v>
      </c>
      <c r="L16" s="181"/>
      <c r="M16" s="40">
        <v>0</v>
      </c>
      <c r="N16" s="166"/>
      <c r="O16" s="40">
        <v>0</v>
      </c>
      <c r="P16" s="166"/>
      <c r="Q16" s="40">
        <v>1049</v>
      </c>
      <c r="R16" s="184"/>
      <c r="S16" s="184"/>
    </row>
    <row r="17" spans="1:19" s="173" customFormat="1">
      <c r="A17" s="180" t="s">
        <v>250</v>
      </c>
      <c r="B17" s="181"/>
      <c r="C17" s="166">
        <v>451</v>
      </c>
      <c r="D17" s="181"/>
      <c r="E17" s="166">
        <v>500</v>
      </c>
      <c r="F17" s="181"/>
      <c r="G17" s="166">
        <v>481</v>
      </c>
      <c r="H17" s="181"/>
      <c r="I17" s="166">
        <v>1857</v>
      </c>
      <c r="J17" s="181"/>
      <c r="K17" s="166">
        <v>2470</v>
      </c>
      <c r="L17" s="181"/>
      <c r="M17" s="166">
        <v>2767</v>
      </c>
      <c r="N17" s="166"/>
      <c r="O17" s="166">
        <v>800</v>
      </c>
      <c r="P17" s="166"/>
      <c r="Q17" s="166">
        <v>3334</v>
      </c>
      <c r="R17" s="184"/>
      <c r="S17" s="184"/>
    </row>
    <row r="18" spans="1:19" s="173" customFormat="1">
      <c r="A18" s="39" t="s">
        <v>136</v>
      </c>
      <c r="B18" s="166"/>
      <c r="C18" s="40">
        <v>-37186</v>
      </c>
      <c r="D18" s="166"/>
      <c r="E18" s="40">
        <v>-66723</v>
      </c>
      <c r="F18" s="166"/>
      <c r="G18" s="40">
        <v>835</v>
      </c>
      <c r="H18" s="166"/>
      <c r="I18" s="40">
        <v>705</v>
      </c>
      <c r="J18" s="166"/>
      <c r="K18" s="40">
        <v>-3689</v>
      </c>
      <c r="L18" s="166"/>
      <c r="M18" s="40">
        <v>3352</v>
      </c>
      <c r="N18" s="166"/>
      <c r="O18" s="40">
        <v>1076</v>
      </c>
      <c r="P18" s="166"/>
      <c r="Q18" s="40">
        <v>4623</v>
      </c>
      <c r="R18" s="184"/>
      <c r="S18" s="184"/>
    </row>
    <row r="19" spans="1:19" s="173" customFormat="1">
      <c r="A19" s="180" t="s">
        <v>243</v>
      </c>
      <c r="B19" s="181"/>
      <c r="C19" s="166">
        <v>4446</v>
      </c>
      <c r="D19" s="181"/>
      <c r="E19" s="166">
        <v>6743</v>
      </c>
      <c r="F19" s="181"/>
      <c r="G19" s="166">
        <v>959</v>
      </c>
      <c r="H19" s="181"/>
      <c r="I19" s="166">
        <v>2895</v>
      </c>
      <c r="J19" s="181"/>
      <c r="K19" s="166">
        <v>4516</v>
      </c>
      <c r="L19" s="181"/>
      <c r="M19" s="166">
        <v>7647</v>
      </c>
      <c r="N19" s="166"/>
      <c r="O19" s="166">
        <v>2798</v>
      </c>
      <c r="P19" s="166"/>
      <c r="Q19" s="166">
        <v>5459</v>
      </c>
      <c r="R19" s="184"/>
      <c r="S19" s="184"/>
    </row>
    <row r="20" spans="1:19" s="173" customFormat="1">
      <c r="A20" s="39" t="s">
        <v>95</v>
      </c>
      <c r="B20" s="166"/>
      <c r="C20" s="40">
        <v>777</v>
      </c>
      <c r="D20" s="166"/>
      <c r="E20" s="40">
        <v>1382</v>
      </c>
      <c r="F20" s="166"/>
      <c r="G20" s="40">
        <v>-323</v>
      </c>
      <c r="H20" s="166"/>
      <c r="I20" s="40">
        <v>-1156</v>
      </c>
      <c r="J20" s="166"/>
      <c r="K20" s="40">
        <v>-2040</v>
      </c>
      <c r="L20" s="166"/>
      <c r="M20" s="40">
        <v>-1180</v>
      </c>
      <c r="N20" s="166"/>
      <c r="O20" s="40">
        <v>35</v>
      </c>
      <c r="P20" s="166"/>
      <c r="Q20" s="40">
        <v>288</v>
      </c>
      <c r="R20" s="184"/>
      <c r="S20" s="184"/>
    </row>
    <row r="21" spans="1:19" s="173" customFormat="1">
      <c r="A21" s="180" t="s">
        <v>124</v>
      </c>
      <c r="B21" s="181"/>
      <c r="C21" s="166">
        <v>-588</v>
      </c>
      <c r="D21" s="181"/>
      <c r="E21" s="166">
        <v>-588</v>
      </c>
      <c r="F21" s="181"/>
      <c r="G21" s="166">
        <v>0</v>
      </c>
      <c r="H21" s="181"/>
      <c r="I21" s="166">
        <v>1340</v>
      </c>
      <c r="J21" s="181"/>
      <c r="K21" s="166">
        <v>1835</v>
      </c>
      <c r="L21" s="181"/>
      <c r="M21" s="166">
        <v>2094</v>
      </c>
      <c r="N21" s="166"/>
      <c r="O21" s="166">
        <v>9</v>
      </c>
      <c r="P21" s="166"/>
      <c r="Q21" s="166">
        <v>-10</v>
      </c>
      <c r="R21" s="184"/>
      <c r="S21" s="184"/>
    </row>
    <row r="22" spans="1:19" s="173" customFormat="1">
      <c r="A22" s="39" t="s">
        <v>125</v>
      </c>
      <c r="B22" s="166"/>
      <c r="C22" s="40">
        <v>508</v>
      </c>
      <c r="D22" s="166"/>
      <c r="E22" s="40">
        <v>987</v>
      </c>
      <c r="F22" s="166"/>
      <c r="G22" s="40">
        <v>253</v>
      </c>
      <c r="H22" s="166"/>
      <c r="I22" s="40">
        <v>0</v>
      </c>
      <c r="J22" s="166"/>
      <c r="K22" s="40">
        <v>0</v>
      </c>
      <c r="L22" s="166"/>
      <c r="M22" s="40">
        <v>0</v>
      </c>
      <c r="N22" s="166"/>
      <c r="O22" s="40">
        <v>0</v>
      </c>
      <c r="P22" s="166"/>
      <c r="Q22" s="40">
        <v>0</v>
      </c>
      <c r="R22" s="184"/>
      <c r="S22" s="184"/>
    </row>
    <row r="23" spans="1:19" s="173" customFormat="1">
      <c r="A23" s="180" t="s">
        <v>96</v>
      </c>
      <c r="B23" s="166"/>
      <c r="C23" s="166">
        <v>0</v>
      </c>
      <c r="D23" s="166"/>
      <c r="E23" s="166">
        <v>-1297</v>
      </c>
      <c r="F23" s="166"/>
      <c r="G23" s="166">
        <v>-3328</v>
      </c>
      <c r="H23" s="166"/>
      <c r="I23" s="166">
        <v>-4675</v>
      </c>
      <c r="J23" s="166"/>
      <c r="K23" s="166">
        <v>-5456</v>
      </c>
      <c r="L23" s="166"/>
      <c r="M23" s="166">
        <v>-2540</v>
      </c>
      <c r="N23" s="166"/>
      <c r="O23" s="166">
        <v>1677</v>
      </c>
      <c r="P23" s="166"/>
      <c r="Q23" s="166">
        <v>4385</v>
      </c>
      <c r="R23" s="184"/>
      <c r="S23" s="184"/>
    </row>
    <row r="24" spans="1:19" s="173" customFormat="1" ht="13.2" customHeight="1">
      <c r="A24" s="39" t="s">
        <v>133</v>
      </c>
      <c r="B24" s="166"/>
      <c r="C24" s="40"/>
      <c r="D24" s="166"/>
      <c r="E24" s="40"/>
      <c r="F24" s="166"/>
      <c r="G24" s="40"/>
      <c r="H24" s="166"/>
      <c r="I24" s="40"/>
      <c r="J24" s="166"/>
      <c r="K24" s="40"/>
      <c r="L24" s="166"/>
      <c r="M24" s="40" t="s">
        <v>139</v>
      </c>
      <c r="N24" s="166"/>
      <c r="O24" s="40"/>
      <c r="P24" s="166"/>
      <c r="Q24" s="40"/>
      <c r="R24" s="184"/>
      <c r="S24" s="184"/>
    </row>
    <row r="25" spans="1:19" s="173" customFormat="1" ht="13.2" customHeight="1">
      <c r="A25" s="180" t="s">
        <v>97</v>
      </c>
      <c r="B25" s="166"/>
      <c r="C25" s="166">
        <v>-2784</v>
      </c>
      <c r="D25" s="166"/>
      <c r="E25" s="166">
        <v>-4832</v>
      </c>
      <c r="F25" s="166"/>
      <c r="G25" s="166">
        <v>-10876</v>
      </c>
      <c r="H25" s="166"/>
      <c r="I25" s="166">
        <v>-19813</v>
      </c>
      <c r="J25" s="166"/>
      <c r="K25" s="166">
        <v>-6374</v>
      </c>
      <c r="L25" s="166"/>
      <c r="M25" s="166">
        <v>-12655</v>
      </c>
      <c r="N25" s="166"/>
      <c r="O25" s="166">
        <v>-8742</v>
      </c>
      <c r="P25" s="166"/>
      <c r="Q25" s="166">
        <v>624</v>
      </c>
      <c r="R25" s="184"/>
      <c r="S25" s="184"/>
    </row>
    <row r="26" spans="1:19" s="173" customFormat="1">
      <c r="A26" s="39" t="s">
        <v>98</v>
      </c>
      <c r="B26" s="166"/>
      <c r="C26" s="40">
        <v>189</v>
      </c>
      <c r="D26" s="166"/>
      <c r="E26" s="40">
        <v>2628</v>
      </c>
      <c r="F26" s="166"/>
      <c r="G26" s="40">
        <v>-5567</v>
      </c>
      <c r="H26" s="166"/>
      <c r="I26" s="40">
        <v>-1603</v>
      </c>
      <c r="J26" s="166"/>
      <c r="K26" s="40">
        <v>-5770</v>
      </c>
      <c r="L26" s="166"/>
      <c r="M26" s="40">
        <v>-2308</v>
      </c>
      <c r="N26" s="166"/>
      <c r="O26" s="40">
        <v>-632</v>
      </c>
      <c r="P26" s="166"/>
      <c r="Q26" s="40">
        <v>1260</v>
      </c>
      <c r="R26" s="184"/>
      <c r="S26" s="184"/>
    </row>
    <row r="27" spans="1:19" s="173" customFormat="1">
      <c r="A27" s="180" t="s">
        <v>99</v>
      </c>
      <c r="B27" s="166"/>
      <c r="C27" s="166">
        <v>37316</v>
      </c>
      <c r="D27" s="166"/>
      <c r="E27" s="166">
        <v>52953</v>
      </c>
      <c r="F27" s="166"/>
      <c r="G27" s="166">
        <v>-18864</v>
      </c>
      <c r="H27" s="166"/>
      <c r="I27" s="166">
        <v>40677</v>
      </c>
      <c r="J27" s="166"/>
      <c r="K27" s="166">
        <v>-23457</v>
      </c>
      <c r="L27" s="166"/>
      <c r="M27" s="166">
        <v>-1382</v>
      </c>
      <c r="N27" s="166"/>
      <c r="O27" s="166">
        <v>-33574</v>
      </c>
      <c r="P27" s="166"/>
      <c r="Q27" s="166">
        <v>-14991</v>
      </c>
      <c r="R27" s="184"/>
      <c r="S27" s="184"/>
    </row>
    <row r="28" spans="1:19" s="173" customFormat="1">
      <c r="A28" s="39" t="s">
        <v>100</v>
      </c>
      <c r="B28" s="166"/>
      <c r="C28" s="40">
        <v>4936</v>
      </c>
      <c r="D28" s="166"/>
      <c r="E28" s="40">
        <v>4907</v>
      </c>
      <c r="F28" s="166"/>
      <c r="G28" s="40">
        <v>-273</v>
      </c>
      <c r="H28" s="166"/>
      <c r="I28" s="40">
        <v>-2458</v>
      </c>
      <c r="J28" s="166"/>
      <c r="K28" s="40">
        <v>-3689</v>
      </c>
      <c r="L28" s="166"/>
      <c r="M28" s="40">
        <v>-6710</v>
      </c>
      <c r="N28" s="166"/>
      <c r="O28" s="40">
        <v>-1551</v>
      </c>
      <c r="P28" s="166"/>
      <c r="Q28" s="40">
        <v>-7703</v>
      </c>
      <c r="R28" s="184"/>
      <c r="S28" s="184"/>
    </row>
    <row r="29" spans="1:19" s="173" customFormat="1">
      <c r="A29" s="183" t="s">
        <v>102</v>
      </c>
      <c r="B29" s="166"/>
      <c r="C29" s="182">
        <v>-23230</v>
      </c>
      <c r="D29" s="166"/>
      <c r="E29" s="182">
        <v>6857</v>
      </c>
      <c r="F29" s="166"/>
      <c r="G29" s="182">
        <v>-20083</v>
      </c>
      <c r="H29" s="166"/>
      <c r="I29" s="182">
        <v>48251</v>
      </c>
      <c r="J29" s="166"/>
      <c r="K29" s="182">
        <v>-2280</v>
      </c>
      <c r="L29" s="166"/>
      <c r="M29" s="182">
        <v>31093</v>
      </c>
      <c r="N29" s="167"/>
      <c r="O29" s="182">
        <v>-37139</v>
      </c>
      <c r="P29" s="167"/>
      <c r="Q29" s="182">
        <v>-4776</v>
      </c>
      <c r="R29" s="184"/>
      <c r="S29" s="184"/>
    </row>
    <row r="30" spans="1:19" s="173" customFormat="1">
      <c r="A30" s="39"/>
      <c r="B30" s="166"/>
      <c r="C30" s="40"/>
      <c r="D30" s="166"/>
      <c r="E30" s="40"/>
      <c r="F30" s="166"/>
      <c r="G30" s="40"/>
      <c r="H30" s="166"/>
      <c r="I30" s="40"/>
      <c r="J30" s="166"/>
      <c r="K30" s="40"/>
      <c r="L30" s="166"/>
      <c r="M30" s="40"/>
      <c r="N30" s="166"/>
      <c r="O30" s="40"/>
      <c r="P30" s="166"/>
      <c r="Q30" s="40"/>
      <c r="R30" s="184"/>
      <c r="S30" s="184"/>
    </row>
    <row r="31" spans="1:19" s="173" customFormat="1">
      <c r="A31" s="183" t="s">
        <v>101</v>
      </c>
      <c r="B31" s="166"/>
      <c r="C31" s="166"/>
      <c r="D31" s="166"/>
      <c r="E31" s="166"/>
      <c r="F31" s="166"/>
      <c r="G31" s="166"/>
      <c r="H31" s="166"/>
      <c r="I31" s="166"/>
      <c r="J31" s="166"/>
      <c r="K31" s="166"/>
      <c r="L31" s="166"/>
      <c r="M31" s="166"/>
      <c r="N31" s="166"/>
      <c r="O31" s="166"/>
      <c r="P31" s="166"/>
      <c r="Q31" s="166"/>
      <c r="R31" s="184"/>
      <c r="S31" s="184"/>
    </row>
    <row r="32" spans="1:19" s="173" customFormat="1">
      <c r="A32" s="39" t="s">
        <v>210</v>
      </c>
      <c r="B32" s="166"/>
      <c r="C32" s="40">
        <v>-7001</v>
      </c>
      <c r="D32" s="166"/>
      <c r="E32" s="40">
        <v>-14440</v>
      </c>
      <c r="F32" s="166"/>
      <c r="G32" s="40">
        <v>-5957</v>
      </c>
      <c r="H32" s="166"/>
      <c r="I32" s="40">
        <v>-10244</v>
      </c>
      <c r="J32" s="166"/>
      <c r="K32" s="40">
        <v>-14077</v>
      </c>
      <c r="L32" s="166"/>
      <c r="M32" s="40">
        <v>-20072</v>
      </c>
      <c r="N32" s="166"/>
      <c r="O32" s="40">
        <v>-5572</v>
      </c>
      <c r="P32" s="166"/>
      <c r="Q32" s="40">
        <v>-9072</v>
      </c>
      <c r="R32" s="184"/>
      <c r="S32" s="184"/>
    </row>
    <row r="33" spans="1:19" s="173" customFormat="1">
      <c r="A33" s="234" t="s">
        <v>304</v>
      </c>
      <c r="B33" s="181"/>
      <c r="C33" s="166">
        <v>-6348</v>
      </c>
      <c r="D33" s="181"/>
      <c r="E33" s="166">
        <v>-7843</v>
      </c>
      <c r="F33" s="181"/>
      <c r="G33" s="166">
        <v>-1092</v>
      </c>
      <c r="H33" s="181"/>
      <c r="I33" s="166">
        <v>-2115</v>
      </c>
      <c r="J33" s="181"/>
      <c r="K33" s="166">
        <v>-3080</v>
      </c>
      <c r="L33" s="181"/>
      <c r="M33" s="166">
        <v>-7438</v>
      </c>
      <c r="N33" s="166"/>
      <c r="O33" s="166">
        <v>-1879</v>
      </c>
      <c r="P33" s="166"/>
      <c r="Q33" s="166">
        <v>-4007</v>
      </c>
      <c r="R33" s="184"/>
      <c r="S33" s="184"/>
    </row>
    <row r="34" spans="1:19" s="173" customFormat="1">
      <c r="A34" s="39" t="s">
        <v>211</v>
      </c>
      <c r="B34" s="166"/>
      <c r="C34" s="40">
        <v>-8574</v>
      </c>
      <c r="D34" s="166"/>
      <c r="E34" s="40">
        <v>-10992</v>
      </c>
      <c r="F34" s="166"/>
      <c r="G34" s="40">
        <v>-1596</v>
      </c>
      <c r="H34" s="166"/>
      <c r="I34" s="40">
        <v>-3695</v>
      </c>
      <c r="J34" s="166"/>
      <c r="K34" s="40">
        <v>-5427</v>
      </c>
      <c r="L34" s="166"/>
      <c r="M34" s="40">
        <v>-7552</v>
      </c>
      <c r="N34" s="166"/>
      <c r="O34" s="40">
        <v>-5561</v>
      </c>
      <c r="P34" s="166"/>
      <c r="Q34" s="40">
        <v>-10440</v>
      </c>
      <c r="R34" s="184"/>
      <c r="S34" s="184"/>
    </row>
    <row r="35" spans="1:19" s="173" customFormat="1">
      <c r="A35" s="234" t="s">
        <v>305</v>
      </c>
      <c r="B35" s="181"/>
      <c r="C35" s="166">
        <v>4593</v>
      </c>
      <c r="D35" s="181"/>
      <c r="E35" s="166">
        <v>4607</v>
      </c>
      <c r="F35" s="181"/>
      <c r="G35" s="166">
        <v>2</v>
      </c>
      <c r="H35" s="181"/>
      <c r="I35" s="166">
        <v>1014</v>
      </c>
      <c r="J35" s="181"/>
      <c r="K35" s="166">
        <v>1095</v>
      </c>
      <c r="L35" s="181"/>
      <c r="M35" s="166">
        <v>3568</v>
      </c>
      <c r="N35" s="166"/>
      <c r="O35" s="166">
        <v>7</v>
      </c>
      <c r="P35" s="166"/>
      <c r="Q35" s="166">
        <v>20</v>
      </c>
      <c r="R35" s="184"/>
      <c r="S35" s="184"/>
    </row>
    <row r="36" spans="1:19">
      <c r="A36" s="39" t="s">
        <v>212</v>
      </c>
      <c r="B36" s="166"/>
      <c r="C36" s="40">
        <v>91</v>
      </c>
      <c r="D36" s="166"/>
      <c r="E36" s="40">
        <v>91</v>
      </c>
      <c r="F36" s="166"/>
      <c r="G36" s="40">
        <v>0</v>
      </c>
      <c r="H36" s="166"/>
      <c r="I36" s="40">
        <v>0</v>
      </c>
      <c r="J36" s="166"/>
      <c r="K36" s="40">
        <v>0</v>
      </c>
      <c r="L36" s="166"/>
      <c r="M36" s="40">
        <v>0</v>
      </c>
      <c r="N36" s="166"/>
      <c r="O36" s="40">
        <v>0</v>
      </c>
      <c r="P36" s="166"/>
      <c r="Q36" s="40"/>
      <c r="R36" s="41"/>
      <c r="S36" s="41"/>
    </row>
    <row r="37" spans="1:19">
      <c r="A37" s="234" t="s">
        <v>306</v>
      </c>
      <c r="B37" s="181"/>
      <c r="C37" s="166">
        <v>-423428</v>
      </c>
      <c r="D37" s="181"/>
      <c r="E37" s="166">
        <v>-423797</v>
      </c>
      <c r="F37" s="181"/>
      <c r="G37" s="166">
        <v>0</v>
      </c>
      <c r="H37" s="181"/>
      <c r="I37" s="166">
        <v>-4145</v>
      </c>
      <c r="J37" s="181"/>
      <c r="K37" s="166">
        <v>-6513</v>
      </c>
      <c r="L37" s="181"/>
      <c r="M37" s="166">
        <v>-34810</v>
      </c>
      <c r="N37" s="166"/>
      <c r="O37" s="166">
        <v>0</v>
      </c>
      <c r="P37" s="166"/>
      <c r="Q37" s="166">
        <v>-5000</v>
      </c>
      <c r="R37" s="41"/>
      <c r="S37" s="41"/>
    </row>
    <row r="38" spans="1:19">
      <c r="A38" s="44" t="s">
        <v>251</v>
      </c>
      <c r="B38" s="181"/>
      <c r="C38" s="45">
        <v>-440667</v>
      </c>
      <c r="D38" s="181"/>
      <c r="E38" s="45">
        <v>-452374</v>
      </c>
      <c r="F38" s="181"/>
      <c r="G38" s="45">
        <v>-8643</v>
      </c>
      <c r="H38" s="181"/>
      <c r="I38" s="45">
        <v>-19185</v>
      </c>
      <c r="J38" s="181"/>
      <c r="K38" s="45">
        <v>-28002</v>
      </c>
      <c r="L38" s="181"/>
      <c r="M38" s="45">
        <v>-66304</v>
      </c>
      <c r="N38" s="167"/>
      <c r="O38" s="45">
        <v>-13005</v>
      </c>
      <c r="P38" s="167"/>
      <c r="Q38" s="45">
        <v>-28499</v>
      </c>
      <c r="R38" s="41"/>
      <c r="S38" s="41"/>
    </row>
    <row r="39" spans="1:19" s="173" customFormat="1">
      <c r="A39" s="245"/>
      <c r="B39" s="181"/>
      <c r="C39" s="166"/>
      <c r="D39" s="181"/>
      <c r="E39" s="166"/>
      <c r="F39" s="181"/>
      <c r="G39" s="166"/>
      <c r="H39" s="181"/>
      <c r="I39" s="166"/>
      <c r="J39" s="181"/>
      <c r="K39" s="166"/>
      <c r="L39" s="181"/>
      <c r="M39" s="166"/>
      <c r="N39" s="166"/>
      <c r="O39" s="166"/>
      <c r="P39" s="166"/>
      <c r="Q39" s="166"/>
      <c r="R39" s="184"/>
      <c r="S39" s="184"/>
    </row>
    <row r="40" spans="1:19">
      <c r="A40" s="44" t="s">
        <v>103</v>
      </c>
      <c r="B40" s="181"/>
      <c r="C40" s="40"/>
      <c r="D40" s="181"/>
      <c r="E40" s="40"/>
      <c r="F40" s="181"/>
      <c r="G40" s="40"/>
      <c r="H40" s="181"/>
      <c r="I40" s="40"/>
      <c r="J40" s="181"/>
      <c r="K40" s="40"/>
      <c r="L40" s="181"/>
      <c r="M40" s="40"/>
      <c r="N40" s="166"/>
      <c r="O40" s="40"/>
      <c r="P40" s="166"/>
      <c r="Q40" s="40"/>
      <c r="R40" s="41"/>
      <c r="S40" s="46"/>
    </row>
    <row r="41" spans="1:19" s="173" customFormat="1">
      <c r="A41" s="180" t="s">
        <v>104</v>
      </c>
      <c r="B41" s="186"/>
      <c r="C41" s="166">
        <v>-210</v>
      </c>
      <c r="D41" s="186"/>
      <c r="E41" s="166">
        <v>-210</v>
      </c>
      <c r="F41" s="186"/>
      <c r="G41" s="166">
        <v>0</v>
      </c>
      <c r="H41" s="186"/>
      <c r="I41" s="166">
        <v>0</v>
      </c>
      <c r="J41" s="186"/>
      <c r="K41" s="166">
        <v>0</v>
      </c>
      <c r="L41" s="186"/>
      <c r="M41" s="166">
        <v>0</v>
      </c>
      <c r="N41" s="166"/>
      <c r="O41" s="166">
        <v>0</v>
      </c>
      <c r="P41" s="166"/>
      <c r="Q41" s="166">
        <v>0</v>
      </c>
      <c r="R41" s="184"/>
      <c r="S41" s="184"/>
    </row>
    <row r="42" spans="1:19">
      <c r="A42" s="39" t="s">
        <v>276</v>
      </c>
      <c r="B42" s="166"/>
      <c r="C42" s="40">
        <v>35512</v>
      </c>
      <c r="D42" s="166"/>
      <c r="E42" s="40">
        <v>35512</v>
      </c>
      <c r="F42" s="166"/>
      <c r="G42" s="40">
        <v>0</v>
      </c>
      <c r="H42" s="166"/>
      <c r="I42" s="40">
        <v>0</v>
      </c>
      <c r="J42" s="166"/>
      <c r="K42" s="40">
        <v>1067</v>
      </c>
      <c r="L42" s="166"/>
      <c r="M42" s="40">
        <v>1067</v>
      </c>
      <c r="N42" s="166"/>
      <c r="O42" s="40">
        <v>0</v>
      </c>
      <c r="P42" s="166"/>
      <c r="Q42" s="40">
        <v>355</v>
      </c>
      <c r="R42" s="41"/>
      <c r="S42" s="47"/>
    </row>
    <row r="43" spans="1:19" s="173" customFormat="1">
      <c r="A43" s="180" t="s">
        <v>126</v>
      </c>
      <c r="B43" s="186"/>
      <c r="C43" s="166">
        <v>204417</v>
      </c>
      <c r="D43" s="186"/>
      <c r="E43" s="166">
        <v>204417</v>
      </c>
      <c r="F43" s="186"/>
      <c r="G43" s="166">
        <v>0</v>
      </c>
      <c r="H43" s="186"/>
      <c r="I43" s="166">
        <v>0</v>
      </c>
      <c r="J43" s="186"/>
      <c r="K43" s="166">
        <v>0</v>
      </c>
      <c r="L43" s="186"/>
      <c r="M43" s="166">
        <v>0</v>
      </c>
      <c r="N43" s="166"/>
      <c r="O43" s="166">
        <v>0</v>
      </c>
      <c r="P43" s="166"/>
      <c r="Q43" s="166">
        <v>0</v>
      </c>
      <c r="R43" s="184"/>
      <c r="S43" s="184"/>
    </row>
    <row r="44" spans="1:19">
      <c r="A44" s="39" t="s">
        <v>127</v>
      </c>
      <c r="B44" s="166"/>
      <c r="C44" s="40">
        <v>27031</v>
      </c>
      <c r="D44" s="166"/>
      <c r="E44" s="40">
        <v>27031</v>
      </c>
      <c r="F44" s="166"/>
      <c r="G44" s="40">
        <v>0</v>
      </c>
      <c r="H44" s="166"/>
      <c r="I44" s="40">
        <v>0</v>
      </c>
      <c r="J44" s="166"/>
      <c r="K44" s="40">
        <v>0</v>
      </c>
      <c r="L44" s="166"/>
      <c r="M44" s="40">
        <v>0</v>
      </c>
      <c r="N44" s="166"/>
      <c r="O44" s="40">
        <v>0</v>
      </c>
      <c r="P44" s="166"/>
      <c r="Q44" s="40">
        <v>0</v>
      </c>
      <c r="R44" s="41"/>
      <c r="S44" s="47"/>
    </row>
    <row r="45" spans="1:19" s="173" customFormat="1">
      <c r="A45" s="180" t="s">
        <v>137</v>
      </c>
      <c r="B45" s="181"/>
      <c r="C45" s="166">
        <v>0</v>
      </c>
      <c r="D45" s="181"/>
      <c r="E45" s="166">
        <v>-249</v>
      </c>
      <c r="F45" s="181"/>
      <c r="G45" s="166">
        <v>0</v>
      </c>
      <c r="H45" s="181"/>
      <c r="I45" s="166">
        <v>-3479</v>
      </c>
      <c r="J45" s="181"/>
      <c r="K45" s="166">
        <v>-4899</v>
      </c>
      <c r="L45" s="181"/>
      <c r="M45" s="166">
        <v>-7221</v>
      </c>
      <c r="N45" s="166"/>
      <c r="O45" s="166">
        <v>-2872</v>
      </c>
      <c r="P45" s="166"/>
      <c r="Q45" s="166">
        <v>-3480</v>
      </c>
      <c r="R45" s="184"/>
      <c r="S45" s="184"/>
    </row>
    <row r="46" spans="1:19">
      <c r="A46" s="39" t="s">
        <v>297</v>
      </c>
      <c r="B46" s="181"/>
      <c r="C46" s="40"/>
      <c r="D46" s="181"/>
      <c r="E46" s="40"/>
      <c r="F46" s="181"/>
      <c r="G46" s="40"/>
      <c r="H46" s="181"/>
      <c r="I46" s="40"/>
      <c r="J46" s="181"/>
      <c r="K46" s="40"/>
      <c r="L46" s="181"/>
      <c r="M46" s="40"/>
      <c r="N46" s="166"/>
      <c r="O46" s="40"/>
      <c r="P46" s="166"/>
      <c r="Q46" s="40">
        <v>1544</v>
      </c>
      <c r="R46" s="41"/>
      <c r="S46" s="41"/>
    </row>
    <row r="47" spans="1:19" s="173" customFormat="1">
      <c r="A47" s="180" t="s">
        <v>105</v>
      </c>
      <c r="B47" s="166"/>
      <c r="C47" s="166">
        <v>3040</v>
      </c>
      <c r="D47" s="166"/>
      <c r="E47" s="166">
        <v>3116</v>
      </c>
      <c r="F47" s="166"/>
      <c r="G47" s="166">
        <v>1863</v>
      </c>
      <c r="H47" s="166"/>
      <c r="I47" s="166">
        <v>2152</v>
      </c>
      <c r="J47" s="166"/>
      <c r="K47" s="166">
        <v>3068</v>
      </c>
      <c r="L47" s="166"/>
      <c r="M47" s="166">
        <v>11557</v>
      </c>
      <c r="N47" s="166"/>
      <c r="O47" s="166">
        <v>566</v>
      </c>
      <c r="P47" s="166"/>
      <c r="Q47" s="166">
        <v>0</v>
      </c>
      <c r="R47" s="184"/>
      <c r="S47" s="184"/>
    </row>
    <row r="48" spans="1:19">
      <c r="A48" s="39" t="s">
        <v>252</v>
      </c>
      <c r="B48" s="181"/>
      <c r="C48" s="40">
        <v>0</v>
      </c>
      <c r="D48" s="181"/>
      <c r="E48" s="40">
        <v>0</v>
      </c>
      <c r="F48" s="181"/>
      <c r="G48" s="40">
        <v>0</v>
      </c>
      <c r="H48" s="181"/>
      <c r="I48" s="40">
        <v>0</v>
      </c>
      <c r="J48" s="181"/>
      <c r="K48" s="40">
        <v>0</v>
      </c>
      <c r="L48" s="181"/>
      <c r="M48" s="40">
        <v>0</v>
      </c>
      <c r="N48" s="166"/>
      <c r="O48" s="40">
        <v>1118</v>
      </c>
      <c r="P48" s="166"/>
      <c r="Q48" s="40">
        <v>2426</v>
      </c>
      <c r="R48" s="41"/>
      <c r="S48" s="41"/>
    </row>
    <row r="49" spans="1:19" s="173" customFormat="1">
      <c r="A49" s="180" t="s">
        <v>106</v>
      </c>
      <c r="B49" s="166"/>
      <c r="C49" s="166">
        <v>20548</v>
      </c>
      <c r="D49" s="166"/>
      <c r="E49" s="166">
        <v>20548</v>
      </c>
      <c r="F49" s="166"/>
      <c r="G49" s="166">
        <v>0</v>
      </c>
      <c r="H49" s="166"/>
      <c r="I49" s="166">
        <v>0</v>
      </c>
      <c r="J49" s="166"/>
      <c r="K49" s="166">
        <v>0</v>
      </c>
      <c r="L49" s="166"/>
      <c r="M49" s="166">
        <v>0</v>
      </c>
      <c r="N49" s="166"/>
      <c r="O49" s="166">
        <v>0</v>
      </c>
      <c r="P49" s="166"/>
      <c r="Q49" s="166">
        <v>0</v>
      </c>
      <c r="R49" s="184"/>
      <c r="S49" s="184"/>
    </row>
    <row r="50" spans="1:19" outlineLevel="1">
      <c r="A50" s="39" t="s">
        <v>128</v>
      </c>
      <c r="B50" s="181"/>
      <c r="C50" s="40">
        <v>1320500</v>
      </c>
      <c r="D50" s="181"/>
      <c r="E50" s="40">
        <v>1320500</v>
      </c>
      <c r="F50" s="181"/>
      <c r="G50" s="40">
        <v>0</v>
      </c>
      <c r="H50" s="181"/>
      <c r="I50" s="40">
        <v>0</v>
      </c>
      <c r="J50" s="181"/>
      <c r="K50" s="40">
        <v>30000</v>
      </c>
      <c r="L50" s="181"/>
      <c r="M50" s="40">
        <v>30000</v>
      </c>
      <c r="N50" s="166"/>
      <c r="O50" s="40">
        <v>0</v>
      </c>
      <c r="P50" s="166"/>
      <c r="Q50" s="40">
        <v>29850</v>
      </c>
      <c r="R50" s="41"/>
      <c r="S50" s="41"/>
    </row>
    <row r="51" spans="1:19" s="173" customFormat="1" outlineLevel="1">
      <c r="A51" s="180" t="s">
        <v>134</v>
      </c>
      <c r="B51" s="166"/>
      <c r="C51" s="166">
        <v>-1055736</v>
      </c>
      <c r="D51" s="166"/>
      <c r="E51" s="166">
        <v>-1055736</v>
      </c>
      <c r="F51" s="166"/>
      <c r="G51" s="166">
        <v>0</v>
      </c>
      <c r="H51" s="166"/>
      <c r="I51" s="166">
        <v>0</v>
      </c>
      <c r="J51" s="166"/>
      <c r="K51" s="166">
        <v>0</v>
      </c>
      <c r="L51" s="166"/>
      <c r="M51" s="166">
        <v>0</v>
      </c>
      <c r="N51" s="166"/>
      <c r="O51" s="166">
        <v>0</v>
      </c>
      <c r="P51" s="166"/>
      <c r="Q51" s="166">
        <v>0</v>
      </c>
      <c r="R51" s="184"/>
      <c r="S51" s="184"/>
    </row>
    <row r="52" spans="1:19" outlineLevel="1">
      <c r="A52" s="39" t="s">
        <v>129</v>
      </c>
      <c r="B52" s="181"/>
      <c r="C52" s="40">
        <v>-39837</v>
      </c>
      <c r="D52" s="181"/>
      <c r="E52" s="40">
        <v>-39837</v>
      </c>
      <c r="F52" s="181"/>
      <c r="G52" s="40">
        <v>0</v>
      </c>
      <c r="H52" s="181"/>
      <c r="I52" s="40">
        <v>0</v>
      </c>
      <c r="J52" s="181"/>
      <c r="K52" s="40">
        <v>-1094</v>
      </c>
      <c r="L52" s="181"/>
      <c r="M52" s="40">
        <v>-1094</v>
      </c>
      <c r="N52" s="166"/>
      <c r="O52" s="40">
        <v>0</v>
      </c>
      <c r="P52" s="166"/>
      <c r="Q52" s="40">
        <v>-362</v>
      </c>
      <c r="R52" s="41"/>
      <c r="S52" s="41"/>
    </row>
    <row r="53" spans="1:19" s="173" customFormat="1" outlineLevel="1">
      <c r="A53" s="180" t="s">
        <v>107</v>
      </c>
      <c r="B53" s="166"/>
      <c r="C53" s="166">
        <v>-149</v>
      </c>
      <c r="D53" s="166"/>
      <c r="E53" s="166">
        <v>-149</v>
      </c>
      <c r="F53" s="166"/>
      <c r="G53" s="166">
        <v>-7500</v>
      </c>
      <c r="H53" s="166"/>
      <c r="I53" s="166">
        <v>-7500</v>
      </c>
      <c r="J53" s="166"/>
      <c r="K53" s="166">
        <v>-7500</v>
      </c>
      <c r="L53" s="166"/>
      <c r="M53" s="166">
        <v>-7500</v>
      </c>
      <c r="N53" s="166"/>
      <c r="O53" s="166">
        <v>0</v>
      </c>
      <c r="P53" s="166"/>
      <c r="Q53" s="166">
        <v>0</v>
      </c>
      <c r="R53" s="184"/>
      <c r="S53" s="184"/>
    </row>
    <row r="54" spans="1:19">
      <c r="A54" s="39" t="s">
        <v>108</v>
      </c>
      <c r="B54" s="166"/>
      <c r="C54" s="40">
        <v>72600</v>
      </c>
      <c r="D54" s="166"/>
      <c r="E54" s="40">
        <v>72600</v>
      </c>
      <c r="F54" s="166"/>
      <c r="G54" s="40">
        <v>25000</v>
      </c>
      <c r="H54" s="166"/>
      <c r="I54" s="40">
        <v>30000</v>
      </c>
      <c r="J54" s="166"/>
      <c r="K54" s="40">
        <v>30000</v>
      </c>
      <c r="L54" s="166"/>
      <c r="M54" s="40">
        <v>30000</v>
      </c>
      <c r="N54" s="166"/>
      <c r="O54" s="40">
        <v>51000</v>
      </c>
      <c r="P54" s="166"/>
      <c r="Q54" s="40">
        <v>68000</v>
      </c>
      <c r="R54" s="41"/>
      <c r="S54" s="41"/>
    </row>
    <row r="55" spans="1:19" s="173" customFormat="1">
      <c r="A55" s="180" t="s">
        <v>109</v>
      </c>
      <c r="B55" s="181"/>
      <c r="C55" s="166">
        <v>-72500</v>
      </c>
      <c r="D55" s="181"/>
      <c r="E55" s="166">
        <v>-72500</v>
      </c>
      <c r="F55" s="181"/>
      <c r="G55" s="166">
        <v>-25000</v>
      </c>
      <c r="H55" s="181"/>
      <c r="I55" s="166">
        <v>-30000</v>
      </c>
      <c r="J55" s="181"/>
      <c r="K55" s="166">
        <v>-30000</v>
      </c>
      <c r="L55" s="181"/>
      <c r="M55" s="166">
        <v>-30000</v>
      </c>
      <c r="N55" s="166"/>
      <c r="O55" s="166">
        <v>-21000</v>
      </c>
      <c r="P55" s="166"/>
      <c r="Q55" s="166">
        <v>-68000</v>
      </c>
      <c r="R55" s="184"/>
      <c r="S55" s="184"/>
    </row>
    <row r="56" spans="1:19">
      <c r="A56" s="39" t="s">
        <v>244</v>
      </c>
      <c r="B56" s="181"/>
      <c r="C56" s="40">
        <v>0</v>
      </c>
      <c r="D56" s="181"/>
      <c r="E56" s="40">
        <v>0</v>
      </c>
      <c r="F56" s="181"/>
      <c r="G56" s="40">
        <v>-4803</v>
      </c>
      <c r="H56" s="181"/>
      <c r="I56" s="40">
        <v>-8404</v>
      </c>
      <c r="J56" s="181"/>
      <c r="K56" s="40">
        <v>0</v>
      </c>
      <c r="L56" s="181"/>
      <c r="M56" s="40">
        <v>0</v>
      </c>
      <c r="N56" s="166"/>
      <c r="O56" s="40">
        <v>-5077</v>
      </c>
      <c r="P56" s="166"/>
      <c r="Q56" s="40">
        <v>-9180</v>
      </c>
      <c r="R56" s="41"/>
      <c r="S56" s="41"/>
    </row>
    <row r="57" spans="1:19" s="173" customFormat="1">
      <c r="A57" s="180" t="s">
        <v>110</v>
      </c>
      <c r="B57" s="166"/>
      <c r="C57" s="166">
        <v>-32647</v>
      </c>
      <c r="D57" s="166"/>
      <c r="E57" s="166">
        <v>-39316</v>
      </c>
      <c r="F57" s="166"/>
      <c r="G57" s="166">
        <v>-2947</v>
      </c>
      <c r="H57" s="166"/>
      <c r="I57" s="166">
        <v>-6043</v>
      </c>
      <c r="J57" s="166"/>
      <c r="K57" s="166">
        <v>-21647</v>
      </c>
      <c r="L57" s="166"/>
      <c r="M57" s="166">
        <v>-28719</v>
      </c>
      <c r="N57" s="166"/>
      <c r="O57" s="166">
        <v>-4153</v>
      </c>
      <c r="P57" s="166"/>
      <c r="Q57" s="166">
        <v>-8417</v>
      </c>
      <c r="R57" s="184"/>
      <c r="S57" s="184"/>
    </row>
    <row r="58" spans="1:19" ht="13.2" customHeight="1">
      <c r="A58" s="246" t="s">
        <v>253</v>
      </c>
      <c r="B58" s="186"/>
      <c r="C58" s="45">
        <v>482569</v>
      </c>
      <c r="D58" s="166"/>
      <c r="E58" s="45">
        <v>475727</v>
      </c>
      <c r="F58" s="166"/>
      <c r="G58" s="45">
        <v>-13387</v>
      </c>
      <c r="H58" s="166"/>
      <c r="I58" s="45">
        <v>-23274</v>
      </c>
      <c r="J58" s="166"/>
      <c r="K58" s="45">
        <v>-1005</v>
      </c>
      <c r="L58" s="166"/>
      <c r="M58" s="45">
        <v>-1910</v>
      </c>
      <c r="N58" s="167"/>
      <c r="O58" s="45">
        <v>19582</v>
      </c>
      <c r="P58" s="167"/>
      <c r="Q58" s="45">
        <v>12736</v>
      </c>
      <c r="R58" s="41"/>
      <c r="S58" s="41"/>
    </row>
    <row r="59" spans="1:19" s="173" customFormat="1">
      <c r="A59" s="180" t="s">
        <v>111</v>
      </c>
      <c r="B59" s="181"/>
      <c r="C59" s="182">
        <v>335</v>
      </c>
      <c r="D59" s="181"/>
      <c r="E59" s="182">
        <v>429</v>
      </c>
      <c r="F59" s="181"/>
      <c r="G59" s="182">
        <v>55</v>
      </c>
      <c r="H59" s="181"/>
      <c r="I59" s="182">
        <v>-410</v>
      </c>
      <c r="J59" s="181"/>
      <c r="K59" s="182">
        <v>-554</v>
      </c>
      <c r="L59" s="181"/>
      <c r="M59" s="182">
        <v>-514</v>
      </c>
      <c r="N59" s="167"/>
      <c r="O59" s="182">
        <v>-32</v>
      </c>
      <c r="P59" s="167"/>
      <c r="Q59" s="182">
        <v>111</v>
      </c>
      <c r="R59" s="184"/>
      <c r="S59" s="184"/>
    </row>
    <row r="60" spans="1:19">
      <c r="A60" s="44" t="s">
        <v>112</v>
      </c>
      <c r="B60" s="181"/>
      <c r="C60" s="40">
        <v>19007</v>
      </c>
      <c r="D60" s="181"/>
      <c r="E60" s="40">
        <v>30639</v>
      </c>
      <c r="F60" s="181"/>
      <c r="G60" s="40">
        <v>-42058</v>
      </c>
      <c r="H60" s="181"/>
      <c r="I60" s="40">
        <v>5382</v>
      </c>
      <c r="J60" s="181"/>
      <c r="K60" s="40">
        <v>-31842</v>
      </c>
      <c r="L60" s="181"/>
      <c r="M60" s="40">
        <v>-37635</v>
      </c>
      <c r="N60" s="166"/>
      <c r="O60" s="40">
        <v>-30594</v>
      </c>
      <c r="P60" s="166"/>
      <c r="Q60" s="40">
        <v>-20428</v>
      </c>
      <c r="R60" s="41"/>
      <c r="S60" s="47"/>
    </row>
    <row r="61" spans="1:19" s="173" customFormat="1" ht="15" customHeight="1">
      <c r="A61" s="180" t="s">
        <v>113</v>
      </c>
      <c r="B61" s="181"/>
      <c r="C61" s="166"/>
      <c r="D61" s="181"/>
      <c r="E61" s="166"/>
      <c r="F61" s="181"/>
      <c r="G61" s="166"/>
      <c r="H61" s="181"/>
      <c r="I61" s="166"/>
      <c r="J61" s="181"/>
      <c r="K61" s="166"/>
      <c r="L61" s="181"/>
      <c r="M61" s="166"/>
      <c r="N61" s="166"/>
      <c r="O61" s="166"/>
      <c r="P61" s="166"/>
      <c r="Q61" s="166"/>
      <c r="R61" s="184"/>
      <c r="S61" s="184"/>
    </row>
    <row r="62" spans="1:19" ht="15" customHeight="1">
      <c r="A62" s="247" t="s">
        <v>114</v>
      </c>
      <c r="B62" s="166"/>
      <c r="C62" s="40">
        <v>8361</v>
      </c>
      <c r="D62" s="166"/>
      <c r="E62" s="40">
        <v>8361</v>
      </c>
      <c r="F62" s="166"/>
      <c r="G62" s="40">
        <v>81489</v>
      </c>
      <c r="H62" s="166"/>
      <c r="I62" s="40">
        <v>81489</v>
      </c>
      <c r="J62" s="166"/>
      <c r="K62" s="40">
        <v>81489</v>
      </c>
      <c r="L62" s="166"/>
      <c r="M62" s="40">
        <v>81489</v>
      </c>
      <c r="N62" s="166"/>
      <c r="O62" s="40">
        <v>43854</v>
      </c>
      <c r="P62" s="166"/>
      <c r="Q62" s="40">
        <v>43854</v>
      </c>
      <c r="R62" s="41"/>
      <c r="S62" s="47"/>
    </row>
    <row r="63" spans="1:19" s="173" customFormat="1" ht="15" customHeight="1" thickBot="1">
      <c r="A63" s="180" t="s">
        <v>115</v>
      </c>
      <c r="B63" s="166" t="s">
        <v>6</v>
      </c>
      <c r="C63" s="248">
        <v>27368</v>
      </c>
      <c r="D63" s="166" t="s">
        <v>6</v>
      </c>
      <c r="E63" s="248">
        <v>39000</v>
      </c>
      <c r="F63" s="166" t="s">
        <v>6</v>
      </c>
      <c r="G63" s="248">
        <v>39431</v>
      </c>
      <c r="H63" s="166" t="s">
        <v>6</v>
      </c>
      <c r="I63" s="248">
        <v>86871</v>
      </c>
      <c r="J63" s="166" t="s">
        <v>6</v>
      </c>
      <c r="K63" s="248">
        <v>49647</v>
      </c>
      <c r="L63" s="166" t="s">
        <v>6</v>
      </c>
      <c r="M63" s="248">
        <v>43854</v>
      </c>
      <c r="N63" s="167"/>
      <c r="O63" s="248">
        <v>13260</v>
      </c>
      <c r="P63" s="167"/>
      <c r="Q63" s="248">
        <v>23426</v>
      </c>
      <c r="R63" s="184"/>
      <c r="S63" s="184"/>
    </row>
    <row r="64" spans="1:19" ht="13.2" customHeight="1" thickTop="1">
      <c r="A64" s="44" t="s">
        <v>116</v>
      </c>
      <c r="B64" s="181"/>
      <c r="C64" s="249"/>
      <c r="D64" s="181"/>
      <c r="E64" s="249"/>
      <c r="F64" s="181"/>
      <c r="G64" s="249"/>
      <c r="H64" s="181"/>
      <c r="I64" s="249"/>
      <c r="J64" s="181"/>
      <c r="K64" s="249"/>
      <c r="L64" s="181"/>
      <c r="M64" s="249"/>
      <c r="N64" s="168"/>
      <c r="O64" s="249"/>
      <c r="Q64" s="249"/>
      <c r="R64" s="41"/>
      <c r="S64" s="41"/>
    </row>
    <row r="65" spans="1:19" s="173" customFormat="1" ht="13.8" customHeight="1">
      <c r="A65" s="180" t="s">
        <v>117</v>
      </c>
      <c r="B65" s="166" t="s">
        <v>6</v>
      </c>
      <c r="C65" s="166">
        <v>2673</v>
      </c>
      <c r="D65" s="166" t="s">
        <v>6</v>
      </c>
      <c r="E65" s="166">
        <v>5711</v>
      </c>
      <c r="F65" s="166" t="s">
        <v>6</v>
      </c>
      <c r="G65" s="166">
        <v>1053</v>
      </c>
      <c r="H65" s="166" t="s">
        <v>6</v>
      </c>
      <c r="I65" s="166">
        <v>3864</v>
      </c>
      <c r="J65" s="166" t="s">
        <v>6</v>
      </c>
      <c r="K65" s="166">
        <v>5296</v>
      </c>
      <c r="L65" s="166" t="s">
        <v>6</v>
      </c>
      <c r="M65" s="166">
        <v>7827</v>
      </c>
      <c r="N65" s="166"/>
      <c r="O65" s="166">
        <v>1356</v>
      </c>
      <c r="P65" s="166"/>
      <c r="Q65" s="166">
        <v>5181</v>
      </c>
      <c r="R65" s="184"/>
      <c r="S65" s="185"/>
    </row>
    <row r="66" spans="1:19" ht="12.6" customHeight="1">
      <c r="A66" s="39" t="s">
        <v>118</v>
      </c>
      <c r="B66" s="166"/>
      <c r="C66" s="40">
        <v>60347</v>
      </c>
      <c r="D66" s="166"/>
      <c r="E66" s="40">
        <v>69622</v>
      </c>
      <c r="F66" s="166"/>
      <c r="G66" s="40">
        <v>66192</v>
      </c>
      <c r="H66" s="166"/>
      <c r="I66" s="40">
        <v>76353</v>
      </c>
      <c r="J66" s="166"/>
      <c r="K66" s="40">
        <v>136396</v>
      </c>
      <c r="L66" s="166"/>
      <c r="M66" s="40">
        <v>146076</v>
      </c>
      <c r="N66" s="166"/>
      <c r="O66" s="40">
        <v>60573</v>
      </c>
      <c r="P66" s="166"/>
      <c r="Q66" s="40">
        <v>71240</v>
      </c>
      <c r="R66" s="41"/>
      <c r="S66" s="47"/>
    </row>
    <row r="67" spans="1:19" s="173" customFormat="1" ht="13.2" customHeight="1">
      <c r="A67" s="183" t="s">
        <v>120</v>
      </c>
      <c r="B67" s="166"/>
      <c r="C67" s="166"/>
      <c r="D67" s="166"/>
      <c r="E67" s="166"/>
      <c r="F67" s="166"/>
      <c r="G67" s="166"/>
      <c r="H67" s="166"/>
      <c r="I67" s="166"/>
      <c r="J67" s="166"/>
      <c r="K67" s="166"/>
      <c r="L67" s="166"/>
      <c r="M67" s="166"/>
      <c r="N67" s="166"/>
      <c r="O67" s="166"/>
      <c r="P67" s="166"/>
      <c r="Q67" s="166"/>
      <c r="R67" s="184"/>
      <c r="S67" s="185"/>
    </row>
    <row r="68" spans="1:19">
      <c r="A68" s="39" t="s">
        <v>245</v>
      </c>
      <c r="C68" s="40">
        <v>2080</v>
      </c>
      <c r="E68" s="40">
        <v>6973</v>
      </c>
      <c r="G68" s="40">
        <v>4432</v>
      </c>
      <c r="I68" s="40">
        <v>7787</v>
      </c>
      <c r="K68" s="40">
        <v>9318</v>
      </c>
      <c r="M68" s="40">
        <v>14920</v>
      </c>
      <c r="N68" s="166"/>
      <c r="O68" s="40">
        <v>4097</v>
      </c>
      <c r="P68" s="166"/>
      <c r="Q68" s="40">
        <v>6778</v>
      </c>
      <c r="R68" s="41"/>
      <c r="S68" s="41"/>
    </row>
    <row r="69" spans="1:19" s="173" customFormat="1">
      <c r="A69" s="180" t="s">
        <v>246</v>
      </c>
      <c r="B69" s="166"/>
      <c r="C69" s="166">
        <v>74</v>
      </c>
      <c r="D69" s="166"/>
      <c r="E69" s="166">
        <v>146</v>
      </c>
      <c r="F69" s="166"/>
      <c r="G69" s="166">
        <v>0</v>
      </c>
      <c r="H69" s="166"/>
      <c r="I69" s="166">
        <v>1540</v>
      </c>
      <c r="J69" s="166"/>
      <c r="K69" s="166">
        <v>1565</v>
      </c>
      <c r="L69" s="166"/>
      <c r="M69" s="166">
        <v>1565</v>
      </c>
      <c r="N69" s="166"/>
      <c r="O69" s="166">
        <v>0</v>
      </c>
      <c r="P69" s="166"/>
      <c r="Q69" s="166">
        <v>0</v>
      </c>
      <c r="R69" s="184"/>
      <c r="S69" s="184"/>
    </row>
    <row r="70" spans="1:19">
      <c r="A70" s="39" t="s">
        <v>130</v>
      </c>
      <c r="C70" s="40">
        <v>244800</v>
      </c>
      <c r="D70" s="201"/>
      <c r="E70" s="40">
        <v>244800</v>
      </c>
      <c r="F70" s="201"/>
      <c r="G70" s="40">
        <v>0</v>
      </c>
      <c r="H70" s="201"/>
      <c r="I70" s="40">
        <v>0</v>
      </c>
      <c r="J70" s="201"/>
      <c r="K70" s="40">
        <v>0</v>
      </c>
      <c r="L70" s="201"/>
      <c r="M70" s="40">
        <v>0</v>
      </c>
      <c r="N70" s="166"/>
      <c r="O70" s="40">
        <v>0</v>
      </c>
      <c r="P70" s="166"/>
      <c r="Q70" s="40">
        <v>0</v>
      </c>
      <c r="R70" s="41"/>
      <c r="S70" s="41"/>
    </row>
    <row r="71" spans="1:19" s="173" customFormat="1">
      <c r="A71" s="180" t="s">
        <v>119</v>
      </c>
      <c r="B71" s="166"/>
      <c r="C71" s="166">
        <v>3512</v>
      </c>
      <c r="D71" s="166"/>
      <c r="E71" s="166">
        <v>1621</v>
      </c>
      <c r="F71" s="166"/>
      <c r="G71" s="166">
        <v>1101</v>
      </c>
      <c r="H71" s="166"/>
      <c r="I71" s="166">
        <v>1144</v>
      </c>
      <c r="J71" s="166"/>
      <c r="K71" s="166">
        <v>1994</v>
      </c>
      <c r="L71" s="166"/>
      <c r="M71" s="166">
        <v>2820</v>
      </c>
      <c r="N71" s="166"/>
      <c r="O71" s="166">
        <v>809</v>
      </c>
      <c r="P71" s="166"/>
      <c r="Q71" s="166">
        <v>1083</v>
      </c>
      <c r="R71" s="184"/>
      <c r="S71" s="184"/>
    </row>
    <row r="72" spans="1:19">
      <c r="A72" s="39" t="s">
        <v>131</v>
      </c>
      <c r="C72" s="40">
        <v>16375</v>
      </c>
      <c r="D72" s="201"/>
      <c r="E72" s="40">
        <v>16375</v>
      </c>
      <c r="F72" s="201"/>
      <c r="G72" s="40">
        <v>0</v>
      </c>
      <c r="H72" s="201"/>
      <c r="I72" s="40">
        <v>0</v>
      </c>
      <c r="J72" s="201"/>
      <c r="K72" s="40">
        <v>0</v>
      </c>
      <c r="L72" s="201"/>
      <c r="M72" s="40">
        <v>0</v>
      </c>
      <c r="N72" s="166"/>
      <c r="O72" s="40">
        <v>0</v>
      </c>
      <c r="P72" s="166"/>
      <c r="Q72" s="40">
        <v>0</v>
      </c>
      <c r="R72" s="48"/>
      <c r="S72" s="41"/>
    </row>
    <row r="73" spans="1:19" s="173" customFormat="1">
      <c r="A73" s="180" t="s">
        <v>132</v>
      </c>
      <c r="B73" s="166"/>
      <c r="C73" s="166">
        <v>4672</v>
      </c>
      <c r="D73" s="166"/>
      <c r="E73" s="166">
        <v>4672</v>
      </c>
      <c r="F73" s="166"/>
      <c r="G73" s="166">
        <v>0</v>
      </c>
      <c r="H73" s="166"/>
      <c r="I73" s="166">
        <v>0</v>
      </c>
      <c r="J73" s="166"/>
      <c r="K73" s="166">
        <v>0</v>
      </c>
      <c r="L73" s="166"/>
      <c r="M73" s="166">
        <v>0</v>
      </c>
      <c r="N73" s="166"/>
      <c r="O73" s="166">
        <v>0</v>
      </c>
      <c r="P73" s="166"/>
      <c r="Q73" s="166">
        <v>0</v>
      </c>
      <c r="R73" s="184"/>
      <c r="S73" s="184"/>
    </row>
    <row r="74" spans="1:19">
      <c r="E74" s="29"/>
      <c r="M74" s="29"/>
      <c r="N74" s="168"/>
      <c r="R74" s="48"/>
    </row>
    <row r="75" spans="1:19">
      <c r="E75" s="29"/>
      <c r="M75" s="29"/>
      <c r="N75" s="168"/>
    </row>
    <row r="76" spans="1:19">
      <c r="E76" s="29"/>
      <c r="M76" s="29"/>
      <c r="N76" s="168"/>
    </row>
    <row r="77" spans="1:19">
      <c r="E77" s="29"/>
      <c r="M77" s="29"/>
      <c r="N77" s="168"/>
    </row>
    <row r="78" spans="1:19">
      <c r="E78" s="29"/>
      <c r="M78" s="29"/>
      <c r="N78" s="168"/>
    </row>
    <row r="79" spans="1:19">
      <c r="E79" s="29"/>
      <c r="M79" s="29"/>
      <c r="N79" s="168"/>
    </row>
    <row r="80" spans="1:19" hidden="1">
      <c r="E80" s="29"/>
      <c r="M80" s="29"/>
      <c r="N80" s="168"/>
    </row>
    <row r="81" spans="5:14" hidden="1">
      <c r="E81" s="29"/>
      <c r="M81" s="29"/>
      <c r="N81" s="168"/>
    </row>
    <row r="82" spans="5:14" hidden="1">
      <c r="E82" s="29"/>
      <c r="M82" s="29"/>
      <c r="N82" s="168"/>
    </row>
    <row r="83" spans="5:14" hidden="1">
      <c r="E83" s="38"/>
      <c r="M83" s="29"/>
      <c r="N83" s="168"/>
    </row>
    <row r="84" spans="5:14" hidden="1">
      <c r="E84" s="38"/>
      <c r="M84" s="29"/>
      <c r="N84" s="168"/>
    </row>
    <row r="85" spans="5:14" hidden="1">
      <c r="E85" s="38"/>
      <c r="M85" s="29"/>
      <c r="N85" s="168"/>
    </row>
    <row r="86" spans="5:14" hidden="1">
      <c r="E86" s="38"/>
      <c r="M86" s="29"/>
      <c r="N86" s="168"/>
    </row>
    <row r="87" spans="5:14" hidden="1">
      <c r="E87" s="38"/>
      <c r="M87" s="29"/>
      <c r="N87" s="168"/>
    </row>
    <row r="88" spans="5:14" hidden="1">
      <c r="E88" s="38"/>
      <c r="M88" s="29"/>
      <c r="N88" s="168"/>
    </row>
    <row r="89" spans="5:14" hidden="1">
      <c r="E89" s="38"/>
      <c r="M89" s="29"/>
      <c r="N89" s="168"/>
    </row>
    <row r="90" spans="5:14" hidden="1">
      <c r="E90" s="38"/>
      <c r="M90" s="29"/>
      <c r="N90" s="168"/>
    </row>
    <row r="91" spans="5:14" hidden="1">
      <c r="E91" s="38"/>
      <c r="M91" s="29"/>
      <c r="N91" s="168"/>
    </row>
    <row r="92" spans="5:14" hidden="1">
      <c r="E92" s="38"/>
      <c r="M92" s="29"/>
      <c r="N92" s="168"/>
    </row>
    <row r="93" spans="5:14" hidden="1">
      <c r="E93" s="38"/>
      <c r="M93" s="29"/>
      <c r="N93" s="168"/>
    </row>
    <row r="94" spans="5:14" hidden="1">
      <c r="E94" s="38"/>
      <c r="M94" s="29"/>
      <c r="N94" s="168"/>
    </row>
    <row r="95" spans="5:14" hidden="1">
      <c r="M95" s="29"/>
      <c r="N95" s="168"/>
    </row>
    <row r="96" spans="5:14" hidden="1">
      <c r="M96" s="29"/>
      <c r="N96" s="168"/>
    </row>
    <row r="97" spans="13:14" hidden="1">
      <c r="M97" s="29"/>
      <c r="N97" s="168"/>
    </row>
    <row r="98" spans="13:14" hidden="1"/>
  </sheetData>
  <hyperlinks>
    <hyperlink ref="S5" location="Contents!A1" display="Back"/>
  </hyperlinks>
  <pageMargins left="0.25" right="0.25" top="0.75" bottom="0.75" header="0.3" footer="0.3"/>
  <pageSetup scale="48" orientation="landscape" r:id="rId1"/>
  <headerFooter alignWithMargins="0"/>
  <rowBreaks count="2" manualBreakCount="2">
    <brk id="47" max="14" man="1"/>
    <brk id="6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D2" sqref="D2"/>
    </sheetView>
  </sheetViews>
  <sheetFormatPr defaultColWidth="0" defaultRowHeight="15" zeroHeight="1"/>
  <cols>
    <col min="1" max="1" width="4.5546875" style="9" customWidth="1"/>
    <col min="2" max="2" width="146.44140625" style="9" customWidth="1"/>
    <col min="3" max="3" width="4.5546875" style="9" customWidth="1"/>
    <col min="4" max="4" width="8.88671875" style="9" customWidth="1"/>
    <col min="5" max="16384" width="8.88671875" style="9" hidden="1"/>
  </cols>
  <sheetData>
    <row r="1" spans="1:4">
      <c r="A1" s="162"/>
    </row>
    <row r="2" spans="1:4">
      <c r="D2" s="213" t="s">
        <v>180</v>
      </c>
    </row>
    <row r="3" spans="1:4" ht="24.6" customHeight="1">
      <c r="B3" s="12" t="s">
        <v>184</v>
      </c>
    </row>
    <row r="4" spans="1:4"/>
    <row r="5" spans="1:4" ht="96">
      <c r="B5" s="211" t="s">
        <v>185</v>
      </c>
    </row>
    <row r="6" spans="1:4" ht="57.6">
      <c r="B6" s="211" t="s">
        <v>186</v>
      </c>
    </row>
    <row r="7" spans="1:4" ht="76.8">
      <c r="B7" s="211" t="s">
        <v>187</v>
      </c>
    </row>
    <row r="8" spans="1:4"/>
    <row r="9" spans="1:4"/>
    <row r="10" spans="1:4"/>
  </sheetData>
  <hyperlinks>
    <hyperlink ref="D2" location="Contents!A1" display="Back"/>
  </hyperlink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1"/>
  <sheetViews>
    <sheetView showGridLines="0" zoomScale="80" zoomScaleNormal="80" zoomScaleSheetLayoutView="70" workbookViewId="0">
      <pane xSplit="2" ySplit="4" topLeftCell="C5" activePane="bottomRight" state="frozen"/>
      <selection activeCell="B16" sqref="B16"/>
      <selection pane="topRight" activeCell="B16" sqref="B16"/>
      <selection pane="bottomLeft" activeCell="B16" sqref="B16"/>
      <selection pane="bottomRight" activeCell="P35" sqref="P35"/>
    </sheetView>
  </sheetViews>
  <sheetFormatPr defaultColWidth="0" defaultRowHeight="15" zeroHeight="1"/>
  <cols>
    <col min="1" max="1" width="2.109375" style="9" customWidth="1"/>
    <col min="2" max="2" width="53.33203125" style="9" customWidth="1"/>
    <col min="3" max="12" width="10.6640625" style="9" customWidth="1"/>
    <col min="13" max="13" width="0.77734375" style="9" customWidth="1"/>
    <col min="14" max="15" width="1.109375" style="9" customWidth="1"/>
    <col min="16" max="16" width="11.88671875" style="9" bestFit="1" customWidth="1"/>
    <col min="17" max="17" width="1.109375" style="9" customWidth="1"/>
    <col min="18" max="18" width="11.88671875" style="9" customWidth="1"/>
    <col min="19" max="19" width="1.109375" style="9" customWidth="1"/>
    <col min="20" max="20" width="11.88671875" style="9" customWidth="1"/>
    <col min="21" max="21" width="5" style="9" customWidth="1"/>
    <col min="22" max="22" width="11.21875" style="9" customWidth="1"/>
    <col min="23" max="23" width="0" style="9" hidden="1" customWidth="1"/>
    <col min="24" max="16384" width="12.33203125" style="9" hidden="1"/>
  </cols>
  <sheetData>
    <row r="1" spans="1:22">
      <c r="A1" s="162"/>
    </row>
    <row r="2" spans="1:22" ht="27">
      <c r="B2" s="6" t="s">
        <v>219</v>
      </c>
      <c r="C2" s="24"/>
      <c r="D2" s="24"/>
      <c r="E2" s="24"/>
      <c r="F2" s="24"/>
      <c r="G2" s="24"/>
      <c r="H2" s="24"/>
      <c r="I2" s="24"/>
      <c r="J2" s="24"/>
      <c r="K2" s="24"/>
      <c r="L2" s="24"/>
      <c r="M2" s="24"/>
      <c r="N2" s="24"/>
      <c r="O2" s="24"/>
      <c r="P2" s="24"/>
      <c r="Q2" s="25"/>
      <c r="R2" s="24"/>
      <c r="S2" s="25"/>
      <c r="T2" s="24"/>
      <c r="U2" s="208"/>
      <c r="V2" s="208"/>
    </row>
    <row r="3" spans="1:22" ht="15" customHeight="1">
      <c r="B3" s="1"/>
      <c r="C3" s="24"/>
      <c r="D3" s="24"/>
      <c r="E3" s="24"/>
      <c r="F3" s="24"/>
      <c r="G3" s="24"/>
      <c r="H3" s="24"/>
      <c r="I3" s="24"/>
      <c r="J3" s="24"/>
      <c r="K3" s="24"/>
      <c r="L3" s="24"/>
      <c r="M3" s="24"/>
      <c r="N3" s="24"/>
      <c r="O3" s="24"/>
      <c r="P3" s="24"/>
      <c r="Q3" s="25"/>
      <c r="R3" s="24"/>
      <c r="S3" s="25"/>
      <c r="T3" s="24"/>
      <c r="U3" s="208"/>
      <c r="V3" s="212" t="s">
        <v>180</v>
      </c>
    </row>
    <row r="4" spans="1:22" ht="20.399999999999999">
      <c r="B4" s="2" t="s">
        <v>143</v>
      </c>
      <c r="C4" s="96"/>
      <c r="D4" s="96"/>
      <c r="E4" s="96"/>
      <c r="F4" s="96"/>
      <c r="G4" s="96"/>
      <c r="H4" s="96"/>
      <c r="I4" s="96"/>
      <c r="J4" s="96"/>
      <c r="K4" s="96"/>
      <c r="L4" s="96"/>
      <c r="M4" s="97"/>
      <c r="N4" s="97"/>
      <c r="O4" s="97"/>
      <c r="P4" s="96"/>
      <c r="Q4" s="96"/>
      <c r="R4" s="96"/>
      <c r="S4" s="96"/>
      <c r="T4" s="96"/>
      <c r="U4" s="208"/>
      <c r="V4" s="208"/>
    </row>
    <row r="5" spans="1:22" ht="15" customHeight="1">
      <c r="B5" s="98" t="s">
        <v>145</v>
      </c>
      <c r="C5" s="99"/>
      <c r="D5" s="99"/>
      <c r="E5" s="99"/>
      <c r="F5" s="99"/>
      <c r="G5" s="99"/>
      <c r="H5" s="99"/>
      <c r="I5" s="99"/>
      <c r="J5" s="99"/>
      <c r="K5" s="99"/>
      <c r="L5" s="99"/>
      <c r="M5" s="100"/>
      <c r="N5" s="100"/>
      <c r="O5" s="100"/>
      <c r="P5" s="99"/>
      <c r="Q5" s="101"/>
      <c r="R5" s="99"/>
      <c r="S5" s="101"/>
      <c r="T5" s="99"/>
    </row>
    <row r="6" spans="1:22" ht="15" customHeight="1" thickBot="1">
      <c r="B6" s="102"/>
      <c r="C6" s="103" t="s">
        <v>146</v>
      </c>
      <c r="D6" s="103" t="s">
        <v>147</v>
      </c>
      <c r="E6" s="103" t="s">
        <v>148</v>
      </c>
      <c r="F6" s="103" t="s">
        <v>149</v>
      </c>
      <c r="G6" s="103" t="s">
        <v>150</v>
      </c>
      <c r="H6" s="103" t="s">
        <v>151</v>
      </c>
      <c r="I6" s="103" t="s">
        <v>152</v>
      </c>
      <c r="J6" s="103" t="s">
        <v>153</v>
      </c>
      <c r="K6" s="103" t="s">
        <v>223</v>
      </c>
      <c r="L6" s="103" t="s">
        <v>263</v>
      </c>
      <c r="M6" s="104"/>
      <c r="N6" s="105"/>
      <c r="O6" s="104"/>
      <c r="P6" s="103" t="s">
        <v>27</v>
      </c>
      <c r="Q6" s="101"/>
      <c r="R6" s="103" t="s">
        <v>39</v>
      </c>
      <c r="S6" s="101"/>
      <c r="T6" s="103" t="s">
        <v>264</v>
      </c>
    </row>
    <row r="7" spans="1:22" ht="3.6" customHeight="1">
      <c r="B7" s="3"/>
      <c r="C7" s="99"/>
      <c r="D7" s="99"/>
      <c r="E7" s="99"/>
      <c r="F7" s="99"/>
      <c r="G7" s="99"/>
      <c r="H7" s="99"/>
      <c r="I7" s="99"/>
      <c r="J7" s="99"/>
      <c r="K7" s="99"/>
      <c r="L7" s="99"/>
      <c r="M7" s="100"/>
      <c r="N7" s="106"/>
      <c r="O7" s="100"/>
      <c r="P7" s="99"/>
      <c r="Q7" s="101"/>
      <c r="R7" s="99"/>
      <c r="S7" s="101"/>
      <c r="T7" s="99"/>
    </row>
    <row r="8" spans="1:22" ht="19.95" customHeight="1">
      <c r="B8" s="4" t="s">
        <v>75</v>
      </c>
      <c r="C8" s="107"/>
      <c r="D8" s="107"/>
      <c r="E8" s="107"/>
      <c r="F8" s="107"/>
      <c r="G8" s="107"/>
      <c r="H8" s="107"/>
      <c r="I8" s="107"/>
      <c r="J8" s="107"/>
      <c r="K8" s="107"/>
      <c r="L8" s="107"/>
      <c r="M8" s="108"/>
      <c r="N8" s="109"/>
      <c r="O8" s="108"/>
      <c r="P8" s="107"/>
      <c r="Q8" s="101"/>
      <c r="R8" s="107"/>
      <c r="S8" s="101"/>
      <c r="T8" s="107"/>
    </row>
    <row r="9" spans="1:22" ht="3.6" customHeight="1">
      <c r="B9" s="3"/>
      <c r="C9" s="99"/>
      <c r="D9" s="99"/>
      <c r="E9" s="99"/>
      <c r="F9" s="99"/>
      <c r="G9" s="99"/>
      <c r="H9" s="99"/>
      <c r="I9" s="99"/>
      <c r="J9" s="99"/>
      <c r="K9" s="99"/>
      <c r="L9" s="99"/>
      <c r="M9" s="100"/>
      <c r="N9" s="106"/>
      <c r="O9" s="100"/>
      <c r="P9" s="99"/>
      <c r="Q9" s="101"/>
      <c r="R9" s="99"/>
      <c r="S9" s="101"/>
      <c r="T9" s="99"/>
    </row>
    <row r="10" spans="1:22" ht="19.95" customHeight="1">
      <c r="B10" s="110" t="s">
        <v>154</v>
      </c>
      <c r="C10" s="111">
        <v>279.39768104168115</v>
      </c>
      <c r="D10" s="111">
        <v>270.32453976680597</v>
      </c>
      <c r="E10" s="111">
        <v>279.7909796559349</v>
      </c>
      <c r="F10" s="111">
        <v>301.50743151918545</v>
      </c>
      <c r="G10" s="111">
        <v>311.93652100415306</v>
      </c>
      <c r="H10" s="111">
        <v>330.1</v>
      </c>
      <c r="I10" s="111">
        <v>307.3</v>
      </c>
      <c r="J10" s="111">
        <v>324.3</v>
      </c>
      <c r="K10" s="111">
        <v>324.60000000000002</v>
      </c>
      <c r="L10" s="111">
        <v>309.2</v>
      </c>
      <c r="M10" s="112"/>
      <c r="N10" s="113"/>
      <c r="O10" s="112"/>
      <c r="P10" s="111">
        <v>1131.0206319836075</v>
      </c>
      <c r="Q10" s="114"/>
      <c r="R10" s="111">
        <v>1273.6365210041499</v>
      </c>
      <c r="S10" s="114"/>
      <c r="T10" s="111">
        <v>1265.4000000000001</v>
      </c>
    </row>
    <row r="11" spans="1:22" ht="19.95" customHeight="1">
      <c r="B11" s="110" t="s">
        <v>155</v>
      </c>
      <c r="C11" s="115">
        <v>59.078163846873288</v>
      </c>
      <c r="D11" s="115">
        <v>58.064693484487755</v>
      </c>
      <c r="E11" s="115">
        <v>56.405196036341813</v>
      </c>
      <c r="F11" s="115">
        <v>60.093007868973366</v>
      </c>
      <c r="G11" s="115">
        <v>58.632063387333361</v>
      </c>
      <c r="H11" s="115">
        <v>56.3</v>
      </c>
      <c r="I11" s="115">
        <v>56.8</v>
      </c>
      <c r="J11" s="115">
        <v>56.3</v>
      </c>
      <c r="K11" s="115">
        <v>61.3</v>
      </c>
      <c r="L11" s="115">
        <v>63.4</v>
      </c>
      <c r="M11" s="112"/>
      <c r="N11" s="113"/>
      <c r="O11" s="112"/>
      <c r="P11" s="115">
        <v>233.64106123667622</v>
      </c>
      <c r="Q11" s="114"/>
      <c r="R11" s="115">
        <v>228.03206338733338</v>
      </c>
      <c r="S11" s="114"/>
      <c r="T11" s="115">
        <v>237.79999999999998</v>
      </c>
    </row>
    <row r="12" spans="1:22" ht="19.95" customHeight="1">
      <c r="B12" s="110" t="s">
        <v>156</v>
      </c>
      <c r="C12" s="115">
        <v>23.384871613304902</v>
      </c>
      <c r="D12" s="115">
        <v>21.576235024480798</v>
      </c>
      <c r="E12" s="115">
        <v>21.969333937501197</v>
      </c>
      <c r="F12" s="115">
        <v>24.688400561590392</v>
      </c>
      <c r="G12" s="115">
        <v>22.598466952197096</v>
      </c>
      <c r="H12" s="115">
        <v>23.9</v>
      </c>
      <c r="I12" s="115">
        <v>18.899999999999999</v>
      </c>
      <c r="J12" s="115">
        <v>19.100000000000001</v>
      </c>
      <c r="K12" s="115">
        <v>17.8</v>
      </c>
      <c r="L12" s="115">
        <v>17.600000000000001</v>
      </c>
      <c r="M12" s="112"/>
      <c r="N12" s="113"/>
      <c r="O12" s="112"/>
      <c r="P12" s="115">
        <v>91.618841136877279</v>
      </c>
      <c r="Q12" s="114"/>
      <c r="R12" s="115">
        <v>84.498466952197077</v>
      </c>
      <c r="S12" s="114"/>
      <c r="T12" s="115">
        <v>73.400000000000006</v>
      </c>
    </row>
    <row r="13" spans="1:22" s="24" customFormat="1" ht="19.95" customHeight="1">
      <c r="B13" s="116" t="s">
        <v>157</v>
      </c>
      <c r="C13" s="117">
        <v>361.86028913715944</v>
      </c>
      <c r="D13" s="117">
        <v>349.96546710683452</v>
      </c>
      <c r="E13" s="117">
        <v>358.16550962977789</v>
      </c>
      <c r="F13" s="117">
        <v>386.28883958686924</v>
      </c>
      <c r="G13" s="117">
        <v>393.16705134368362</v>
      </c>
      <c r="H13" s="117">
        <v>410.38168223752746</v>
      </c>
      <c r="I13" s="117">
        <v>383.03000559092044</v>
      </c>
      <c r="J13" s="117">
        <v>399.64334425733591</v>
      </c>
      <c r="K13" s="117">
        <v>403.76469007781719</v>
      </c>
      <c r="L13" s="117">
        <v>390.15971691157785</v>
      </c>
      <c r="M13" s="118"/>
      <c r="N13" s="119"/>
      <c r="O13" s="118"/>
      <c r="P13" s="117">
        <v>1456.2801054606412</v>
      </c>
      <c r="Q13" s="114"/>
      <c r="R13" s="117">
        <v>1586.1670513436836</v>
      </c>
      <c r="S13" s="114"/>
      <c r="T13" s="117">
        <v>1576.6000000000001</v>
      </c>
    </row>
    <row r="14" spans="1:22" ht="6" customHeight="1">
      <c r="B14" s="5"/>
      <c r="C14" s="115"/>
      <c r="D14" s="115"/>
      <c r="E14" s="115"/>
      <c r="F14" s="115"/>
      <c r="G14" s="115"/>
      <c r="H14" s="115"/>
      <c r="I14" s="115"/>
      <c r="J14" s="115"/>
      <c r="K14" s="115"/>
      <c r="L14" s="115"/>
      <c r="M14" s="120"/>
      <c r="N14" s="121"/>
      <c r="O14" s="120"/>
      <c r="P14" s="115"/>
      <c r="Q14" s="114"/>
      <c r="R14" s="115"/>
      <c r="S14" s="114"/>
      <c r="T14" s="115"/>
    </row>
    <row r="15" spans="1:22" ht="19.95" customHeight="1">
      <c r="B15" s="122" t="s">
        <v>158</v>
      </c>
      <c r="C15" s="115">
        <v>261.87349045470557</v>
      </c>
      <c r="D15" s="115">
        <v>257.02990055994434</v>
      </c>
      <c r="E15" s="115">
        <v>271.09076048785897</v>
      </c>
      <c r="F15" s="115">
        <v>289.90132945436017</v>
      </c>
      <c r="G15" s="115">
        <v>293.79227503440774</v>
      </c>
      <c r="H15" s="115">
        <v>313.95357186524109</v>
      </c>
      <c r="I15" s="115">
        <v>295.93596869644369</v>
      </c>
      <c r="J15" s="115">
        <v>306.19239867100936</v>
      </c>
      <c r="K15" s="115">
        <v>306.88163862106279</v>
      </c>
      <c r="L15" s="115">
        <v>298.00610703888538</v>
      </c>
      <c r="M15" s="112"/>
      <c r="N15" s="113"/>
      <c r="O15" s="112"/>
      <c r="P15" s="115">
        <v>1079.8954809568691</v>
      </c>
      <c r="Q15" s="114"/>
      <c r="R15" s="115">
        <v>1209.8742142671019</v>
      </c>
      <c r="S15" s="114"/>
      <c r="T15" s="115">
        <v>1207.0161130274012</v>
      </c>
    </row>
    <row r="16" spans="1:22" ht="6" customHeight="1">
      <c r="B16" s="5"/>
      <c r="C16" s="115"/>
      <c r="D16" s="115"/>
      <c r="E16" s="115"/>
      <c r="F16" s="115"/>
      <c r="G16" s="115"/>
      <c r="H16" s="115"/>
      <c r="I16" s="115"/>
      <c r="J16" s="115"/>
      <c r="K16" s="115"/>
      <c r="L16" s="115"/>
      <c r="M16" s="120"/>
      <c r="N16" s="121"/>
      <c r="O16" s="120"/>
      <c r="P16" s="115"/>
      <c r="Q16" s="114"/>
      <c r="R16" s="115"/>
      <c r="S16" s="114"/>
      <c r="T16" s="115"/>
    </row>
    <row r="17" spans="2:20" ht="19.95" customHeight="1">
      <c r="B17" s="122" t="s">
        <v>159</v>
      </c>
      <c r="C17" s="115">
        <v>99.986798682453866</v>
      </c>
      <c r="D17" s="115">
        <v>92.935566546890186</v>
      </c>
      <c r="E17" s="115">
        <v>87.074749141918915</v>
      </c>
      <c r="F17" s="115">
        <v>96.387510132509078</v>
      </c>
      <c r="G17" s="115">
        <v>99.374776309275887</v>
      </c>
      <c r="H17" s="115">
        <v>96.428110372286369</v>
      </c>
      <c r="I17" s="115">
        <v>87.094036894476744</v>
      </c>
      <c r="J17" s="115">
        <v>93.450945586326554</v>
      </c>
      <c r="K17" s="115">
        <v>96.883051456754401</v>
      </c>
      <c r="L17" s="115">
        <v>92.153609872692471</v>
      </c>
      <c r="M17" s="112"/>
      <c r="N17" s="113"/>
      <c r="O17" s="112"/>
      <c r="P17" s="115">
        <v>376.38462450377205</v>
      </c>
      <c r="Q17" s="114"/>
      <c r="R17" s="115">
        <v>376.34786916236555</v>
      </c>
      <c r="S17" s="114"/>
      <c r="T17" s="115">
        <v>369.58164381025017</v>
      </c>
    </row>
    <row r="18" spans="2:20" s="26" customFormat="1" ht="19.95" customHeight="1">
      <c r="B18" s="123" t="s">
        <v>160</v>
      </c>
      <c r="C18" s="199">
        <v>0.28000000000000003</v>
      </c>
      <c r="D18" s="199">
        <v>0.27</v>
      </c>
      <c r="E18" s="199">
        <v>0.24</v>
      </c>
      <c r="F18" s="199">
        <v>0.25</v>
      </c>
      <c r="G18" s="199">
        <v>0.25</v>
      </c>
      <c r="H18" s="199">
        <v>0.23</v>
      </c>
      <c r="I18" s="199">
        <v>0.23</v>
      </c>
      <c r="J18" s="199">
        <v>0.23</v>
      </c>
      <c r="K18" s="199">
        <v>0.24</v>
      </c>
      <c r="L18" s="199">
        <v>0.24</v>
      </c>
      <c r="M18" s="125"/>
      <c r="N18" s="126"/>
      <c r="O18" s="125"/>
      <c r="P18" s="124">
        <v>0.26</v>
      </c>
      <c r="Q18" s="124" t="s">
        <v>161</v>
      </c>
      <c r="R18" s="124">
        <v>0.24</v>
      </c>
      <c r="S18" s="124"/>
      <c r="T18" s="124">
        <v>0.23</v>
      </c>
    </row>
    <row r="19" spans="2:20" ht="6" customHeight="1">
      <c r="B19" s="5"/>
      <c r="C19" s="127"/>
      <c r="D19" s="127"/>
      <c r="E19" s="127"/>
      <c r="F19" s="127"/>
      <c r="G19" s="127"/>
      <c r="H19" s="127"/>
      <c r="I19" s="127"/>
      <c r="J19" s="127"/>
      <c r="K19" s="127"/>
      <c r="L19" s="127"/>
      <c r="M19" s="120"/>
      <c r="N19" s="121"/>
      <c r="O19" s="120"/>
      <c r="P19" s="127"/>
      <c r="Q19" s="114"/>
      <c r="R19" s="127"/>
      <c r="S19" s="114"/>
      <c r="T19" s="127"/>
    </row>
    <row r="20" spans="2:20" ht="19.95" customHeight="1">
      <c r="B20" s="122" t="s">
        <v>162</v>
      </c>
      <c r="C20" s="128">
        <v>51.56481515944062</v>
      </c>
      <c r="D20" s="128">
        <v>49.388492732138872</v>
      </c>
      <c r="E20" s="128">
        <v>106.468564928712</v>
      </c>
      <c r="F20" s="128">
        <v>48.328636005912216</v>
      </c>
      <c r="G20" s="128">
        <v>45.594741570457863</v>
      </c>
      <c r="H20" s="128">
        <v>46.723266694760298</v>
      </c>
      <c r="I20" s="128">
        <v>44.913358515953099</v>
      </c>
      <c r="J20" s="128">
        <v>47.419962072829499</v>
      </c>
      <c r="K20" s="128">
        <v>49.949190148742396</v>
      </c>
      <c r="L20" s="128">
        <v>51.563586458775994</v>
      </c>
      <c r="M20" s="112"/>
      <c r="N20" s="113"/>
      <c r="O20" s="112"/>
      <c r="P20" s="128">
        <v>255.75050882620371</v>
      </c>
      <c r="Q20" s="114"/>
      <c r="R20" s="128">
        <v>184.65132885400075</v>
      </c>
      <c r="S20" s="114"/>
      <c r="T20" s="128">
        <v>193.846097196301</v>
      </c>
    </row>
    <row r="21" spans="2:20" s="26" customFormat="1" ht="19.95" customHeight="1">
      <c r="B21" s="123" t="s">
        <v>163</v>
      </c>
      <c r="C21" s="200">
        <v>0.14000000000000001</v>
      </c>
      <c r="D21" s="200">
        <v>0.14000000000000001</v>
      </c>
      <c r="E21" s="200">
        <v>0.3</v>
      </c>
      <c r="F21" s="200">
        <v>0.13</v>
      </c>
      <c r="G21" s="200">
        <v>0.12</v>
      </c>
      <c r="H21" s="200">
        <v>0.11</v>
      </c>
      <c r="I21" s="200">
        <v>0.12</v>
      </c>
      <c r="J21" s="200">
        <v>0.12</v>
      </c>
      <c r="K21" s="200">
        <v>0.12</v>
      </c>
      <c r="L21" s="200">
        <v>0.13</v>
      </c>
      <c r="M21" s="125"/>
      <c r="N21" s="126"/>
      <c r="O21" s="125"/>
      <c r="P21" s="129">
        <v>0.18</v>
      </c>
      <c r="Q21" s="129"/>
      <c r="R21" s="129">
        <v>0.12</v>
      </c>
      <c r="S21" s="129"/>
      <c r="T21" s="129">
        <v>0.12</v>
      </c>
    </row>
    <row r="22" spans="2:20" s="26" customFormat="1" ht="9.6" customHeight="1">
      <c r="B22" s="130"/>
      <c r="C22" s="131"/>
      <c r="D22" s="131"/>
      <c r="E22" s="131"/>
      <c r="F22" s="131"/>
      <c r="G22" s="131"/>
      <c r="H22" s="131"/>
      <c r="I22" s="131"/>
      <c r="J22" s="131"/>
      <c r="K22" s="131"/>
      <c r="L22" s="131"/>
      <c r="M22" s="120"/>
      <c r="N22" s="121"/>
      <c r="O22" s="120"/>
      <c r="P22" s="131"/>
      <c r="Q22" s="132"/>
      <c r="R22" s="131"/>
      <c r="S22" s="132"/>
      <c r="T22" s="131"/>
    </row>
    <row r="23" spans="2:20" ht="3.6" customHeight="1" collapsed="1">
      <c r="B23" s="122"/>
      <c r="C23" s="133"/>
      <c r="D23" s="133"/>
      <c r="E23" s="133"/>
      <c r="F23" s="133"/>
      <c r="G23" s="133"/>
      <c r="H23" s="133"/>
      <c r="I23" s="133"/>
      <c r="J23" s="133"/>
      <c r="K23" s="133"/>
      <c r="L23" s="133"/>
      <c r="M23" s="118"/>
      <c r="N23" s="119"/>
      <c r="O23" s="118"/>
      <c r="P23" s="133"/>
      <c r="Q23" s="114"/>
      <c r="R23" s="133"/>
      <c r="S23" s="114"/>
      <c r="T23" s="133"/>
    </row>
    <row r="24" spans="2:20" ht="3.6" customHeight="1">
      <c r="B24" s="122"/>
      <c r="C24" s="133"/>
      <c r="D24" s="133"/>
      <c r="E24" s="133"/>
      <c r="F24" s="133"/>
      <c r="G24" s="133"/>
      <c r="H24" s="133"/>
      <c r="I24" s="133"/>
      <c r="J24" s="133"/>
      <c r="K24" s="133"/>
      <c r="L24" s="133"/>
      <c r="M24" s="118"/>
      <c r="N24" s="119"/>
      <c r="O24" s="118"/>
      <c r="P24" s="133" t="s">
        <v>161</v>
      </c>
      <c r="Q24" s="114"/>
      <c r="R24" s="133" t="s">
        <v>161</v>
      </c>
      <c r="S24" s="114"/>
      <c r="T24" s="133" t="s">
        <v>161</v>
      </c>
    </row>
    <row r="25" spans="2:20" ht="19.95" customHeight="1">
      <c r="B25" s="122" t="s">
        <v>164</v>
      </c>
      <c r="C25" s="133">
        <v>62.710102628972187</v>
      </c>
      <c r="D25" s="133">
        <v>64.288476546514474</v>
      </c>
      <c r="E25" s="133">
        <v>55.519318129941283</v>
      </c>
      <c r="F25" s="133">
        <v>62.713496568076437</v>
      </c>
      <c r="G25" s="133">
        <v>69.565857508591648</v>
      </c>
      <c r="H25" s="133">
        <v>70.094380977701405</v>
      </c>
      <c r="I25" s="133">
        <v>68.897674360647557</v>
      </c>
      <c r="J25" s="133">
        <v>75.286854938892418</v>
      </c>
      <c r="K25" s="133">
        <v>74.060590318482824</v>
      </c>
      <c r="L25" s="133">
        <v>69.405637364224532</v>
      </c>
      <c r="M25" s="112"/>
      <c r="N25" s="113"/>
      <c r="O25" s="112"/>
      <c r="P25" s="128">
        <v>245.23139387350437</v>
      </c>
      <c r="Q25" s="114"/>
      <c r="R25" s="128">
        <v>283.84476778583303</v>
      </c>
      <c r="S25" s="114"/>
      <c r="T25" s="128">
        <v>287.65075698224734</v>
      </c>
    </row>
    <row r="26" spans="2:20" s="26" customFormat="1" ht="19.95" customHeight="1">
      <c r="B26" s="123" t="s">
        <v>165</v>
      </c>
      <c r="C26" s="200">
        <v>0.17</v>
      </c>
      <c r="D26" s="200">
        <v>0.18</v>
      </c>
      <c r="E26" s="200">
        <v>0.16</v>
      </c>
      <c r="F26" s="200">
        <v>0.16</v>
      </c>
      <c r="G26" s="200">
        <v>0.18</v>
      </c>
      <c r="H26" s="200">
        <v>0.17</v>
      </c>
      <c r="I26" s="200">
        <v>0.18</v>
      </c>
      <c r="J26" s="200">
        <v>0.19</v>
      </c>
      <c r="K26" s="200">
        <v>0.18</v>
      </c>
      <c r="L26" s="200">
        <v>0.18</v>
      </c>
      <c r="M26" s="125"/>
      <c r="N26" s="126"/>
      <c r="O26" s="125"/>
      <c r="P26" s="129">
        <v>0.17</v>
      </c>
      <c r="Q26" s="129"/>
      <c r="R26" s="129">
        <v>0.18</v>
      </c>
      <c r="S26" s="129"/>
      <c r="T26" s="129">
        <v>0.18</v>
      </c>
    </row>
    <row r="27" spans="2:20" ht="3.6" customHeight="1">
      <c r="B27" s="122"/>
      <c r="C27" s="133"/>
      <c r="D27" s="133"/>
      <c r="E27" s="133"/>
      <c r="F27" s="133"/>
      <c r="G27" s="133"/>
      <c r="H27" s="133"/>
      <c r="I27" s="133"/>
      <c r="J27" s="133"/>
      <c r="K27" s="133"/>
      <c r="L27" s="133"/>
      <c r="M27" s="118"/>
      <c r="N27" s="119"/>
      <c r="O27" s="118"/>
      <c r="P27" s="133"/>
      <c r="Q27" s="114"/>
      <c r="R27" s="133"/>
      <c r="S27" s="114"/>
      <c r="T27" s="133"/>
    </row>
    <row r="28" spans="2:20" s="26" customFormat="1" ht="6" customHeight="1">
      <c r="B28" s="130"/>
      <c r="C28" s="131"/>
      <c r="D28" s="131"/>
      <c r="E28" s="131"/>
      <c r="F28" s="131"/>
      <c r="G28" s="131"/>
      <c r="H28" s="131"/>
      <c r="I28" s="131"/>
      <c r="J28" s="131"/>
      <c r="K28" s="131"/>
      <c r="L28" s="131"/>
      <c r="M28" s="120"/>
      <c r="N28" s="121"/>
      <c r="O28" s="120"/>
      <c r="P28" s="131"/>
      <c r="Q28" s="132"/>
      <c r="R28" s="131"/>
      <c r="S28" s="132"/>
      <c r="T28" s="131"/>
    </row>
    <row r="29" spans="2:20" ht="3.6" customHeight="1">
      <c r="B29" s="122"/>
      <c r="C29" s="133"/>
      <c r="D29" s="133"/>
      <c r="E29" s="133"/>
      <c r="F29" s="133"/>
      <c r="G29" s="133"/>
      <c r="H29" s="133"/>
      <c r="I29" s="133"/>
      <c r="J29" s="133"/>
      <c r="K29" s="133"/>
      <c r="L29" s="133"/>
      <c r="M29" s="118"/>
      <c r="N29" s="119"/>
      <c r="O29" s="118"/>
      <c r="P29" s="133"/>
      <c r="Q29" s="114"/>
      <c r="R29" s="133"/>
      <c r="S29" s="114"/>
      <c r="T29" s="133"/>
    </row>
    <row r="30" spans="2:20" ht="19.95" customHeight="1">
      <c r="B30" s="122" t="s">
        <v>166</v>
      </c>
      <c r="C30"/>
      <c r="D30"/>
      <c r="E30"/>
      <c r="F30"/>
      <c r="G30"/>
      <c r="H30"/>
      <c r="I30"/>
      <c r="J30"/>
      <c r="K30"/>
      <c r="L30"/>
      <c r="M30" s="118"/>
      <c r="N30" s="119"/>
      <c r="O30" s="118"/>
      <c r="P30" s="133">
        <v>346.81054694621247</v>
      </c>
      <c r="Q30" s="114"/>
      <c r="R30" s="133">
        <v>351.58507668906157</v>
      </c>
      <c r="S30" s="114"/>
      <c r="T30" s="133">
        <v>346.43363310664608</v>
      </c>
    </row>
    <row r="31" spans="2:20" ht="3.6" customHeight="1">
      <c r="B31" s="122"/>
      <c r="C31"/>
      <c r="D31"/>
      <c r="E31"/>
      <c r="F31"/>
      <c r="G31"/>
      <c r="H31"/>
      <c r="I31"/>
      <c r="J31"/>
      <c r="K31"/>
      <c r="L31"/>
      <c r="M31" s="133"/>
      <c r="N31" s="134"/>
      <c r="O31" s="133"/>
      <c r="P31" s="133"/>
      <c r="Q31" s="114"/>
      <c r="R31" s="133"/>
      <c r="S31" s="114"/>
      <c r="T31" s="133"/>
    </row>
    <row r="32" spans="2:20" s="26" customFormat="1" ht="19.95" customHeight="1">
      <c r="B32" s="123" t="s">
        <v>167</v>
      </c>
      <c r="C32" s="135"/>
      <c r="D32" s="135"/>
      <c r="E32" s="135"/>
      <c r="F32" s="135"/>
      <c r="G32" s="135"/>
      <c r="H32" s="135"/>
      <c r="I32" s="135"/>
      <c r="J32" s="135"/>
      <c r="K32" s="135"/>
      <c r="L32" s="135"/>
      <c r="M32" s="125"/>
      <c r="N32" s="126"/>
      <c r="O32" s="125"/>
      <c r="P32" s="129">
        <v>0.24</v>
      </c>
      <c r="Q32" s="129"/>
      <c r="R32" s="129">
        <v>0.22</v>
      </c>
      <c r="S32" s="129"/>
      <c r="T32" s="129">
        <v>0.22</v>
      </c>
    </row>
    <row r="33" spans="1:20" ht="16.8">
      <c r="A33" s="24"/>
      <c r="B33" s="24"/>
      <c r="C33" s="27"/>
      <c r="D33" s="27"/>
      <c r="E33" s="27"/>
      <c r="F33" s="27"/>
      <c r="G33" s="27"/>
      <c r="H33" s="27" t="s">
        <v>161</v>
      </c>
      <c r="I33" s="27" t="s">
        <v>161</v>
      </c>
      <c r="J33" s="27" t="s">
        <v>161</v>
      </c>
      <c r="K33" s="27" t="s">
        <v>161</v>
      </c>
      <c r="L33" s="27" t="s">
        <v>161</v>
      </c>
      <c r="M33" s="28"/>
      <c r="N33" s="28"/>
      <c r="O33" s="28"/>
      <c r="P33" s="28"/>
      <c r="Q33" s="25"/>
      <c r="R33" s="28"/>
      <c r="S33" s="25"/>
      <c r="T33" s="28"/>
    </row>
    <row r="34" spans="1:20"/>
    <row r="35" spans="1:20">
      <c r="B35" s="9" t="s">
        <v>248</v>
      </c>
    </row>
    <row r="36" spans="1:20">
      <c r="B36" s="9" t="s">
        <v>254</v>
      </c>
    </row>
    <row r="37" spans="1:20">
      <c r="B37" s="9" t="s">
        <v>255</v>
      </c>
    </row>
    <row r="38" spans="1:20">
      <c r="B38" s="9" t="s">
        <v>301</v>
      </c>
    </row>
    <row r="39" spans="1:20">
      <c r="B39" s="9" t="s">
        <v>256</v>
      </c>
    </row>
    <row r="40" spans="1:20"/>
    <row r="41" spans="1:20"/>
    <row r="42" spans="1:20" hidden="1"/>
    <row r="43" spans="1:20" hidden="1"/>
    <row r="44" spans="1:20" hidden="1"/>
    <row r="45" spans="1:20" hidden="1"/>
    <row r="46" spans="1:20" hidden="1"/>
    <row r="47" spans="1:20" hidden="1"/>
    <row r="48" spans="1:20" hidden="1"/>
    <row r="49" hidden="1"/>
    <row r="50" hidden="1"/>
    <row r="51" hidden="1"/>
  </sheetData>
  <hyperlinks>
    <hyperlink ref="V3" location="Contents!A1" display="Back"/>
  </hyperlinks>
  <pageMargins left="0.25" right="0.25" top="0.75" bottom="0.75" header="0.3" footer="0.3"/>
  <pageSetup scale="88" orientation="landscape" horizontalDpi="1200" verticalDpi="12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80" zoomScaleNormal="80" workbookViewId="0">
      <selection activeCell="H19" sqref="H19"/>
    </sheetView>
  </sheetViews>
  <sheetFormatPr defaultColWidth="0" defaultRowHeight="15" zeroHeight="1"/>
  <cols>
    <col min="1" max="1" width="8.88671875" style="9" customWidth="1"/>
    <col min="2" max="2" width="11.44140625" style="9" customWidth="1"/>
    <col min="3" max="3" width="75.77734375" style="9" customWidth="1"/>
    <col min="4" max="5" width="11.5546875" style="9" customWidth="1"/>
    <col min="6" max="6" width="11.5546875" style="9" hidden="1" customWidth="1"/>
    <col min="7" max="8" width="8.88671875" style="9" customWidth="1"/>
    <col min="9" max="9" width="8.88671875" style="9" hidden="1" customWidth="1"/>
    <col min="10" max="10" width="14.5546875" style="9" hidden="1" customWidth="1"/>
    <col min="11" max="16384" width="8.88671875" style="9" hidden="1"/>
  </cols>
  <sheetData>
    <row r="1" spans="1:10">
      <c r="A1" s="162"/>
    </row>
    <row r="2" spans="1:10"/>
    <row r="3" spans="1:10" ht="20.399999999999999">
      <c r="B3" s="12" t="s">
        <v>225</v>
      </c>
      <c r="C3" s="17"/>
      <c r="D3" s="17"/>
      <c r="E3" s="17"/>
      <c r="F3" s="17"/>
      <c r="H3" s="212" t="s">
        <v>180</v>
      </c>
    </row>
    <row r="4" spans="1:10" ht="20.399999999999999">
      <c r="B4" s="18"/>
      <c r="C4" s="18"/>
      <c r="D4" s="233" t="s">
        <v>266</v>
      </c>
      <c r="E4" s="233">
        <v>2018</v>
      </c>
      <c r="F4" s="233" t="s">
        <v>267</v>
      </c>
    </row>
    <row r="5" spans="1:10" ht="20.399999999999999">
      <c r="B5" s="19" t="s">
        <v>268</v>
      </c>
      <c r="C5" s="18"/>
      <c r="D5" s="18"/>
    </row>
    <row r="6" spans="1:10" ht="20.399999999999999">
      <c r="B6" s="18"/>
      <c r="C6" s="15" t="s">
        <v>226</v>
      </c>
      <c r="D6" s="187">
        <v>0.32</v>
      </c>
      <c r="E6" s="187">
        <v>0.36</v>
      </c>
      <c r="F6" s="187">
        <v>0.35</v>
      </c>
      <c r="I6" s="153"/>
      <c r="J6" s="153"/>
    </row>
    <row r="7" spans="1:10" ht="20.399999999999999">
      <c r="B7" s="18"/>
      <c r="C7" s="15" t="s">
        <v>227</v>
      </c>
      <c r="D7" s="187">
        <v>0.56999999999999995</v>
      </c>
      <c r="E7" s="187">
        <v>0.61</v>
      </c>
      <c r="F7" s="187">
        <v>0.6</v>
      </c>
      <c r="I7" s="153"/>
      <c r="J7" s="153"/>
    </row>
    <row r="8" spans="1:10" ht="20.399999999999999">
      <c r="B8" s="18"/>
      <c r="C8" s="15" t="s">
        <v>228</v>
      </c>
      <c r="D8" s="187">
        <v>0.7</v>
      </c>
      <c r="E8" s="187">
        <v>0.73</v>
      </c>
      <c r="F8" s="187">
        <v>0.72</v>
      </c>
      <c r="I8" s="153"/>
      <c r="J8" s="153"/>
    </row>
    <row r="9" spans="1:10" ht="20.399999999999999">
      <c r="B9" s="18"/>
      <c r="C9" s="15"/>
      <c r="D9" s="15"/>
      <c r="E9" s="187"/>
      <c r="I9" s="153"/>
      <c r="J9" s="153"/>
    </row>
    <row r="10" spans="1:10" ht="20.399999999999999">
      <c r="B10" s="19" t="s">
        <v>269</v>
      </c>
      <c r="C10" s="18"/>
      <c r="D10" s="18"/>
      <c r="F10" s="232" t="s">
        <v>161</v>
      </c>
    </row>
    <row r="11" spans="1:10" ht="20.399999999999999">
      <c r="B11" s="18"/>
      <c r="C11" s="15" t="s">
        <v>232</v>
      </c>
      <c r="D11" s="187">
        <v>0.89</v>
      </c>
      <c r="E11" s="187">
        <v>0.85</v>
      </c>
      <c r="F11" s="187">
        <v>0.82</v>
      </c>
      <c r="I11" s="153"/>
      <c r="J11" s="153"/>
    </row>
    <row r="12" spans="1:10" ht="20.399999999999999">
      <c r="B12" s="18"/>
      <c r="C12" s="15" t="s">
        <v>233</v>
      </c>
      <c r="D12" s="187">
        <v>0.11</v>
      </c>
      <c r="E12" s="187">
        <v>0.15</v>
      </c>
      <c r="F12" s="187">
        <v>0.18</v>
      </c>
      <c r="I12" s="153"/>
      <c r="J12" s="153"/>
    </row>
    <row r="13" spans="1:10" ht="20.399999999999999">
      <c r="B13" s="18"/>
      <c r="C13" s="15"/>
      <c r="D13" s="15"/>
      <c r="E13" s="187"/>
      <c r="I13" s="153"/>
      <c r="J13" s="153"/>
    </row>
    <row r="14" spans="1:10" ht="20.399999999999999">
      <c r="B14" s="19" t="s">
        <v>231</v>
      </c>
      <c r="C14" s="18"/>
      <c r="D14" s="18"/>
      <c r="I14" s="153"/>
      <c r="J14" s="153"/>
    </row>
    <row r="15" spans="1:10" ht="20.399999999999999">
      <c r="B15" s="18"/>
      <c r="D15" s="19"/>
      <c r="E15" s="19"/>
      <c r="F15" s="19"/>
      <c r="G15" s="19"/>
      <c r="I15" s="153"/>
      <c r="J15" s="153"/>
    </row>
    <row r="16" spans="1:10" ht="20.399999999999999">
      <c r="B16" s="18"/>
      <c r="C16" s="15" t="s">
        <v>229</v>
      </c>
      <c r="D16" s="8">
        <v>6</v>
      </c>
      <c r="E16" s="8">
        <v>10</v>
      </c>
      <c r="F16" s="8">
        <v>9</v>
      </c>
      <c r="G16" s="8"/>
      <c r="I16" s="153"/>
      <c r="J16" s="153"/>
    </row>
    <row r="17" spans="2:10" ht="20.399999999999999">
      <c r="B17" s="18"/>
      <c r="C17" s="15" t="s">
        <v>230</v>
      </c>
      <c r="D17" s="8">
        <v>197</v>
      </c>
      <c r="E17" s="8">
        <v>259</v>
      </c>
      <c r="F17" s="8">
        <v>264</v>
      </c>
      <c r="G17" s="8"/>
      <c r="I17" s="153"/>
      <c r="J17" s="153"/>
    </row>
    <row r="18" spans="2:10" ht="20.399999999999999">
      <c r="B18" s="18"/>
      <c r="C18" s="15"/>
      <c r="D18" s="15"/>
      <c r="E18" s="8"/>
      <c r="F18" s="8"/>
      <c r="G18" s="8"/>
      <c r="I18" s="153"/>
      <c r="J18" s="153"/>
    </row>
    <row r="19" spans="2:10" ht="20.399999999999999">
      <c r="B19" s="19" t="s">
        <v>270</v>
      </c>
      <c r="C19" s="18"/>
      <c r="D19" s="18"/>
      <c r="I19" s="153"/>
      <c r="J19" s="153"/>
    </row>
    <row r="20" spans="2:10" ht="43.8" customHeight="1">
      <c r="B20" s="18"/>
      <c r="C20" s="257" t="s">
        <v>271</v>
      </c>
      <c r="D20" s="257"/>
      <c r="E20" s="257"/>
      <c r="F20" s="257"/>
    </row>
    <row r="21" spans="2:10" ht="20.399999999999999">
      <c r="B21" s="18"/>
      <c r="C21" s="15"/>
      <c r="D21" s="15"/>
    </row>
    <row r="22" spans="2:10" ht="20.399999999999999">
      <c r="B22" s="18"/>
      <c r="C22" s="15"/>
      <c r="D22" s="15"/>
    </row>
    <row r="23" spans="2:10" ht="20.399999999999999" hidden="1">
      <c r="B23" s="19"/>
      <c r="C23" s="18"/>
      <c r="D23" s="18"/>
    </row>
    <row r="24" spans="2:10" ht="20.399999999999999" hidden="1">
      <c r="B24" s="18"/>
      <c r="C24" s="15"/>
      <c r="D24" s="15"/>
    </row>
    <row r="25" spans="2:10"/>
    <row r="26" spans="2:10"/>
  </sheetData>
  <mergeCells count="1">
    <mergeCell ref="C20:F20"/>
  </mergeCells>
  <hyperlinks>
    <hyperlink ref="H3" location="Contents!A1" display="Back"/>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zoomScale="80" zoomScaleNormal="80" workbookViewId="0">
      <selection activeCell="B3" sqref="B3:E7"/>
    </sheetView>
  </sheetViews>
  <sheetFormatPr defaultColWidth="0" defaultRowHeight="15" zeroHeight="1"/>
  <cols>
    <col min="1" max="1" width="5.109375" style="9" customWidth="1"/>
    <col min="2" max="2" width="43" style="9" bestFit="1" customWidth="1"/>
    <col min="3" max="5" width="24" style="9" customWidth="1"/>
    <col min="6" max="6" width="6.33203125" style="9" customWidth="1"/>
    <col min="7" max="7" width="13.44140625" style="9" customWidth="1"/>
    <col min="8" max="16384" width="34" style="9" hidden="1"/>
  </cols>
  <sheetData>
    <row r="1" spans="1:7">
      <c r="A1" s="162"/>
    </row>
    <row r="2" spans="1:7" ht="19.8" thickBot="1">
      <c r="G2" s="212" t="s">
        <v>180</v>
      </c>
    </row>
    <row r="3" spans="1:7" ht="62.55" customHeight="1" thickBot="1">
      <c r="B3" s="196"/>
      <c r="C3" s="188" t="s">
        <v>234</v>
      </c>
      <c r="D3" s="188" t="s">
        <v>235</v>
      </c>
      <c r="E3" s="188" t="s">
        <v>236</v>
      </c>
    </row>
    <row r="4" spans="1:7" ht="24.6" thickTop="1" thickBot="1">
      <c r="B4" s="189" t="s">
        <v>237</v>
      </c>
      <c r="C4" s="190">
        <v>21996</v>
      </c>
      <c r="D4" s="190">
        <v>22047</v>
      </c>
      <c r="E4" s="190">
        <v>20772</v>
      </c>
    </row>
    <row r="5" spans="1:7" ht="24" thickBot="1">
      <c r="B5" s="191" t="s">
        <v>238</v>
      </c>
      <c r="C5" s="192">
        <v>1456</v>
      </c>
      <c r="D5" s="192">
        <v>1586</v>
      </c>
      <c r="E5" s="192">
        <v>1520</v>
      </c>
    </row>
    <row r="6" spans="1:7" ht="24" thickBot="1">
      <c r="B6" s="193" t="s">
        <v>239</v>
      </c>
      <c r="C6" s="194">
        <v>66</v>
      </c>
      <c r="D6" s="194">
        <v>72</v>
      </c>
      <c r="E6" s="194">
        <v>73</v>
      </c>
    </row>
    <row r="7" spans="1:7" ht="27.6" thickBot="1">
      <c r="B7" s="191" t="s">
        <v>240</v>
      </c>
      <c r="C7" s="197"/>
      <c r="D7" s="195">
        <v>0.09</v>
      </c>
      <c r="E7" s="195">
        <v>0.11</v>
      </c>
    </row>
    <row r="8" spans="1:7"/>
    <row r="9" spans="1:7"/>
  </sheetData>
  <hyperlinks>
    <hyperlink ref="G2" location="Contents!A1" display="Back"/>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    </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2019-05-05T00:03:53Z</cp:lastPrinted>
  <dcterms:created xsi:type="dcterms:W3CDTF">2010-03-25T07:06:02Z</dcterms:created>
  <dcterms:modified xsi:type="dcterms:W3CDTF">2019-08-19T18:09:25Z</dcterms:modified>
</cp:coreProperties>
</file>